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195" windowWidth="15195" windowHeight="6750" tabRatio="767"/>
  </bookViews>
  <sheets>
    <sheet name="General Info" sheetId="5" r:id="rId1"/>
    <sheet name="T1-FundData" sheetId="14" r:id="rId2"/>
    <sheet name="T2-InvestorBreakdown" sheetId="12" r:id="rId3"/>
    <sheet name="T3-FundRaising" sheetId="32" r:id="rId4"/>
    <sheet name="T4-PortfolioData" sheetId="13" r:id="rId5"/>
    <sheet name="T5-Employment" sheetId="25" r:id="rId6"/>
    <sheet name="Questionnaire &amp; Declaration" sheetId="8" r:id="rId7"/>
    <sheet name="Glossary" sheetId="22" r:id="rId8"/>
    <sheet name="Notes" sheetId="28" r:id="rId9"/>
    <sheet name="ValidationSectorCodes" sheetId="20" state="hidden" r:id="rId10"/>
    <sheet name="ValidationCells" sheetId="10" state="hidden" r:id="rId11"/>
    <sheet name="ListInvestors" sheetId="30" state="hidden" r:id="rId12"/>
  </sheets>
  <externalReferences>
    <externalReference r:id="rId13"/>
  </externalReferences>
  <definedNames>
    <definedName name="CorporationStatus" localSheetId="7">[1]ValidationCells!$M$1:$M$4</definedName>
    <definedName name="CorporationStatus">ValidationCells!$M$1:$M$4</definedName>
    <definedName name="List.Funds" comment="List of funds under management." localSheetId="7">[1]!FundsTable[Name of fund]</definedName>
    <definedName name="List.Funds" comment="List of funds under management." localSheetId="3">FundsTable[Legal name of fund]</definedName>
    <definedName name="List.Funds" comment="List of funds under management.">FundsTable[Legal name of fund]</definedName>
    <definedName name="ListSectors" localSheetId="7">[1]ValidationSectorCodes!$B$1:$B$10</definedName>
    <definedName name="ListSectors">ValidationSectorCodes!$B$1:$B$10</definedName>
    <definedName name="_xlnm.Print_Area" localSheetId="0">'General Info'!$B$1:$M$64</definedName>
    <definedName name="_xlnm.Print_Area" localSheetId="7">Glossary!$A$1:$N$101</definedName>
    <definedName name="_xlnm.Print_Area" localSheetId="6">'Questionnaire &amp; Declaration'!$B$1:$M$36</definedName>
    <definedName name="_xlnm.Print_Area" localSheetId="1">'T1-FundData'!$B$1:$T$31</definedName>
    <definedName name="_xlnm.Print_Area" localSheetId="2">'T2-InvestorBreakdown'!$B$1:$M$29</definedName>
    <definedName name="_xlnm.Print_Area" localSheetId="3">'T3-FundRaising'!$B$1:$M$29</definedName>
    <definedName name="_xlnm.Print_Area" localSheetId="4">'T4-PortfolioData'!$B$1:$W$67</definedName>
    <definedName name="_xlnm.Print_Area" localSheetId="10">ValidationCells!$A$1:$O$201</definedName>
    <definedName name="_xlnm.Print_Titles" localSheetId="2">'T2-InvestorBreakdown'!$B:$B,'T2-InvestorBreakdown'!$1:$5</definedName>
    <definedName name="_xlnm.Print_Titles" localSheetId="3">'T3-FundRaising'!$B:$B,'T3-FundRaising'!$1:$5</definedName>
    <definedName name="_xlnm.Print_Titles" localSheetId="4">'T4-PortfolioData'!$B:$C,'T4-PortfolioData'!$1:$7</definedName>
    <definedName name="ReportingYear">'General Info'!$I$2</definedName>
    <definedName name="SectorA">ValidationSectorCodes!$D$2:$D$17</definedName>
    <definedName name="SectorB">ValidationSectorCodes!$D$20:$D$21</definedName>
    <definedName name="SectorC">ValidationSectorCodes!$D$24:$D$27</definedName>
    <definedName name="SectorD">ValidationSectorCodes!$D$30:$D$32</definedName>
    <definedName name="SectorE">ValidationSectorCodes!$D$35:$D$36</definedName>
    <definedName name="SectorF">ValidationSectorCodes!$D$39:$D$40</definedName>
    <definedName name="SectorG">ValidationSectorCodes!$D$43:$D$44</definedName>
    <definedName name="SectorH">ValidationSectorCodes!$D$47:$D$48</definedName>
    <definedName name="SectorI">ValidationSectorCodes!$D$51:$D$53</definedName>
    <definedName name="SectorJ">ValidationSectorCodes!$D$56</definedName>
  </definedNames>
  <calcPr calcId="145621" concurrentCalc="0"/>
</workbook>
</file>

<file path=xl/calcChain.xml><?xml version="1.0" encoding="utf-8"?>
<calcChain xmlns="http://schemas.openxmlformats.org/spreadsheetml/2006/main">
  <c r="M19" i="32" l="1"/>
  <c r="L19" i="32"/>
  <c r="K19" i="32"/>
  <c r="J19" i="32"/>
  <c r="I19" i="32"/>
  <c r="H19" i="32"/>
  <c r="G19" i="32"/>
  <c r="F19" i="32"/>
  <c r="E19" i="32"/>
  <c r="D19" i="32"/>
  <c r="M8" i="32"/>
  <c r="L8" i="32"/>
  <c r="K8" i="32"/>
  <c r="J8" i="32"/>
  <c r="I8" i="32"/>
  <c r="H8" i="32"/>
  <c r="G8" i="32"/>
  <c r="F8" i="32"/>
  <c r="E8" i="32"/>
  <c r="D8" i="32"/>
  <c r="C4" i="32"/>
  <c r="C3" i="32"/>
  <c r="M19" i="12"/>
  <c r="L19" i="12"/>
  <c r="K19" i="12"/>
  <c r="J19" i="12"/>
  <c r="I19" i="12"/>
  <c r="H19" i="12"/>
  <c r="G19" i="12"/>
  <c r="F19" i="12"/>
  <c r="E19" i="12"/>
  <c r="D19" i="12"/>
  <c r="C4" i="25"/>
  <c r="C3" i="25"/>
  <c r="C4" i="13"/>
  <c r="C3" i="13"/>
  <c r="C4" i="14"/>
  <c r="C3" i="14"/>
  <c r="M8" i="12"/>
  <c r="L8" i="12"/>
  <c r="K8" i="12"/>
  <c r="J8" i="12"/>
  <c r="I8" i="12"/>
  <c r="H8" i="12"/>
  <c r="G8" i="12"/>
  <c r="F8" i="12"/>
  <c r="E8" i="12"/>
  <c r="D8" i="12"/>
  <c r="C4" i="12"/>
  <c r="C3" i="12"/>
  <c r="S10" i="13"/>
  <c r="S11" i="13"/>
  <c r="S12" i="13"/>
  <c r="S13" i="13"/>
  <c r="S14" i="13"/>
  <c r="S15" i="13"/>
  <c r="S16" i="13"/>
  <c r="S17" i="13"/>
  <c r="S18" i="13"/>
  <c r="S19" i="13"/>
  <c r="S20" i="13"/>
  <c r="S21" i="13"/>
  <c r="S22" i="13"/>
  <c r="S23" i="13"/>
  <c r="S24" i="13"/>
  <c r="S25" i="13"/>
  <c r="S26" i="13"/>
  <c r="S27" i="13"/>
  <c r="S28" i="13"/>
  <c r="S29" i="13"/>
  <c r="S30" i="13"/>
  <c r="S31" i="13"/>
  <c r="S32" i="13"/>
  <c r="S33" i="13"/>
  <c r="S34" i="13"/>
  <c r="S35" i="13"/>
  <c r="S36" i="13"/>
  <c r="S37" i="13"/>
  <c r="S38" i="13"/>
  <c r="S39" i="13"/>
  <c r="S40" i="13"/>
  <c r="S41" i="13"/>
  <c r="S42" i="13"/>
  <c r="S43" i="13"/>
  <c r="S44" i="13"/>
  <c r="S45" i="13"/>
  <c r="S46" i="13"/>
  <c r="S47" i="13"/>
  <c r="S48" i="13"/>
  <c r="S49" i="13"/>
  <c r="S50" i="13"/>
  <c r="S51" i="13"/>
  <c r="S52" i="13"/>
  <c r="S53" i="13"/>
  <c r="S54" i="13"/>
  <c r="S55" i="13"/>
  <c r="S56" i="13"/>
  <c r="S57" i="13"/>
  <c r="S58" i="13"/>
  <c r="S59" i="13"/>
  <c r="S60" i="13"/>
  <c r="S61" i="13"/>
  <c r="S9" i="13"/>
  <c r="S8" i="13"/>
  <c r="S10" i="14"/>
  <c r="S11" i="14"/>
  <c r="S12" i="14"/>
  <c r="S13" i="14"/>
  <c r="S14" i="14"/>
  <c r="S15" i="14"/>
  <c r="S16" i="14"/>
  <c r="S17" i="14"/>
  <c r="S9" i="14"/>
  <c r="S8" i="14"/>
  <c r="X8" i="13"/>
  <c r="X9" i="13"/>
  <c r="X10" i="13"/>
  <c r="X11" i="13"/>
  <c r="X12" i="13"/>
  <c r="X13" i="13"/>
  <c r="X14" i="13"/>
  <c r="X15" i="13"/>
  <c r="X16" i="13"/>
  <c r="X17" i="13"/>
  <c r="X18" i="13"/>
  <c r="X19" i="13"/>
  <c r="X20" i="13"/>
  <c r="X21" i="13"/>
  <c r="X22" i="13"/>
  <c r="X23" i="13"/>
  <c r="X24" i="13"/>
  <c r="X25" i="13"/>
  <c r="X26" i="13"/>
  <c r="X27" i="13"/>
  <c r="X28" i="13"/>
  <c r="X29" i="13"/>
  <c r="X30" i="13"/>
  <c r="X31" i="13"/>
  <c r="X32" i="13"/>
  <c r="X33" i="13"/>
  <c r="X34" i="13"/>
  <c r="X35" i="13"/>
  <c r="X36" i="13"/>
  <c r="X37" i="13"/>
  <c r="X38" i="13"/>
  <c r="X39" i="13"/>
  <c r="X40" i="13"/>
  <c r="X41" i="13"/>
  <c r="X42" i="13"/>
  <c r="X43" i="13"/>
  <c r="X44" i="13"/>
  <c r="X45" i="13"/>
  <c r="X46" i="13"/>
  <c r="X47" i="13"/>
  <c r="X48" i="13"/>
  <c r="X49" i="13"/>
  <c r="X50" i="13"/>
  <c r="X51" i="13"/>
  <c r="X52" i="13"/>
  <c r="X53" i="13"/>
  <c r="X54" i="13"/>
  <c r="X55" i="13"/>
  <c r="X56" i="13"/>
  <c r="X57" i="13"/>
  <c r="X58" i="13"/>
  <c r="X59" i="13"/>
  <c r="X60" i="13"/>
  <c r="X61" i="13"/>
  <c r="H24" i="25"/>
  <c r="G24" i="25"/>
  <c r="F24" i="25"/>
  <c r="E24" i="25"/>
  <c r="D24" i="25"/>
  <c r="C24" i="25"/>
  <c r="H20" i="25"/>
  <c r="G20" i="25"/>
  <c r="F20" i="25"/>
  <c r="E20" i="25"/>
  <c r="D20" i="25"/>
  <c r="C20" i="25"/>
  <c r="H14" i="25"/>
  <c r="G14" i="25"/>
  <c r="F14" i="25"/>
  <c r="E14" i="25"/>
  <c r="D14" i="25"/>
  <c r="C14" i="25"/>
  <c r="H10" i="25"/>
  <c r="G10" i="25"/>
  <c r="F10" i="25"/>
  <c r="D10" i="25"/>
  <c r="E10" i="25"/>
  <c r="C10" i="25"/>
  <c r="F2" i="20"/>
</calcChain>
</file>

<file path=xl/sharedStrings.xml><?xml version="1.0" encoding="utf-8"?>
<sst xmlns="http://schemas.openxmlformats.org/spreadsheetml/2006/main" count="1160" uniqueCount="1020">
  <si>
    <t>Foreign</t>
  </si>
  <si>
    <t>Seed capital</t>
  </si>
  <si>
    <t>Start-up capital</t>
  </si>
  <si>
    <t>Turnaround</t>
  </si>
  <si>
    <t>(A) Manufacturing</t>
  </si>
  <si>
    <t xml:space="preserve">   - (A11) IT-based products (hardware)</t>
  </si>
  <si>
    <t xml:space="preserve">   - (A12) Transport equipment, automotive components</t>
  </si>
  <si>
    <t xml:space="preserve">   - (A13) Electrical and electronic products (manufacture, assemble)</t>
  </si>
  <si>
    <t xml:space="preserve">   - (A14) Advanced technologies: advanced electronics, automation systems, electro-optics, advanced materials.</t>
  </si>
  <si>
    <t xml:space="preserve">   - (A15) Aerospace</t>
  </si>
  <si>
    <t xml:space="preserve">   - (A2) Textile, wearing apparel and leather industries</t>
  </si>
  <si>
    <t xml:space="preserve">   - (A3) Wood and wood products, including furniture</t>
  </si>
  <si>
    <t xml:space="preserve">   - (A4) Paper and paper products, printing and publishing</t>
  </si>
  <si>
    <t xml:space="preserve">   - (A5) Chemicals and of chemicals, petroleum, coal, rubber and plastic products</t>
  </si>
  <si>
    <t xml:space="preserve">   - (A6) Non-metallic mineral products except products of petroleum and coal</t>
  </si>
  <si>
    <t xml:space="preserve">   - (A7) Basic metal industries, including iron, steel and non-ferrous metal basic industries</t>
  </si>
  <si>
    <t xml:space="preserve">   - (A8) Fabricated metal products, machinery and equipment</t>
  </si>
  <si>
    <t xml:space="preserve">   - (A9) Construction-related products, building materials</t>
  </si>
  <si>
    <t>(B) Electricity, Power Generation, Gas and Water</t>
  </si>
  <si>
    <t xml:space="preserve">   - (B1) Electricity, Power Generation, Gas and Water</t>
  </si>
  <si>
    <t>(C) Information Technology and Communication</t>
  </si>
  <si>
    <t xml:space="preserve">   - (C1) Software, Internet services, e-business</t>
  </si>
  <si>
    <t xml:space="preserve">   - (C2) Digital media &amp; entertainment, telecommunications</t>
  </si>
  <si>
    <t xml:space="preserve">   - (C3) Computer hardware and services</t>
  </si>
  <si>
    <t>(D) Life sciences</t>
  </si>
  <si>
    <t xml:space="preserve">   - (D1) Medical and biotechnology</t>
  </si>
  <si>
    <t xml:space="preserve">   - (D2) Healthcare, environmental technologies and pharmaceutical products</t>
  </si>
  <si>
    <t>(E) Education, including establishment of higher education institutions</t>
  </si>
  <si>
    <t xml:space="preserve">   - (E1) Education, including establishment of higher education institutions</t>
  </si>
  <si>
    <t>(F) Construction</t>
  </si>
  <si>
    <t xml:space="preserve">   - (F1) Construction</t>
  </si>
  <si>
    <t>(G) Wholesale, Retail Trade, Restaurant and Hotels</t>
  </si>
  <si>
    <t xml:space="preserve">   - (G1) Wholesale, Retail Trade, Restaurant and Hotels</t>
  </si>
  <si>
    <t>(H) Transport, Storage and Communications</t>
  </si>
  <si>
    <t xml:space="preserve">   - (H1) Transport, Storage and Communications</t>
  </si>
  <si>
    <t>(I) Financing, Insurance, Real Estate and Business Services</t>
  </si>
  <si>
    <t xml:space="preserve">   - (I1) Financing &amp; insurance</t>
  </si>
  <si>
    <t xml:space="preserve">   - (I2) Real estate &amp; business services</t>
  </si>
  <si>
    <t>General information</t>
  </si>
  <si>
    <t>*Please refer to the Glossary for key terminologies</t>
  </si>
  <si>
    <t xml:space="preserve">   - (A1) Food, beverages, and tobacco</t>
  </si>
  <si>
    <t xml:space="preserve">   - (A10) Glass and fiberglass</t>
  </si>
  <si>
    <t>Principal business</t>
  </si>
  <si>
    <t>Sector</t>
  </si>
  <si>
    <t>Year of initial investment</t>
  </si>
  <si>
    <t>DECLARATION :</t>
  </si>
  <si>
    <t>Signature</t>
  </si>
  <si>
    <t>No of deals evaluated</t>
  </si>
  <si>
    <t>No of deals approved</t>
  </si>
  <si>
    <t>1. Future plans for developments - the rationale</t>
  </si>
  <si>
    <t>2. Problems and constraints encountered during the current year-reasons</t>
  </si>
  <si>
    <t>(J) Other Category</t>
  </si>
  <si>
    <t xml:space="preserve">   - (J1) Please specify</t>
  </si>
  <si>
    <t>3. Any info on trends and developments in the local/global landscape during the current year</t>
  </si>
  <si>
    <t>Responsible Person</t>
  </si>
  <si>
    <t>We, hereby declare that all information provided in this form and its annexures are true and correct.</t>
  </si>
  <si>
    <t>Director/Company Secretary/Partner</t>
  </si>
  <si>
    <t>No. of deals                                          (during the current year)</t>
  </si>
  <si>
    <t>Yes</t>
  </si>
  <si>
    <t>No</t>
  </si>
  <si>
    <t>Type of deal</t>
  </si>
  <si>
    <t>VC</t>
  </si>
  <si>
    <t>PE</t>
  </si>
  <si>
    <t>4. Brief description of short-term/medium-term outlook of VC and PE financing in Malaysia and suggestions for improvement</t>
  </si>
  <si>
    <t>5. Views on local venture corporations in terms of quantity and quality, i.e. the number of companies available for investments, their ideas, business plans and plans for future growth</t>
  </si>
  <si>
    <t>Exit method</t>
  </si>
  <si>
    <t>Insurance companies</t>
  </si>
  <si>
    <t>Corporate investors</t>
  </si>
  <si>
    <t>Other investors</t>
  </si>
  <si>
    <t>Date of first investment</t>
  </si>
  <si>
    <t>Albania</t>
  </si>
  <si>
    <t>Algeria</t>
  </si>
  <si>
    <t>Andorra</t>
  </si>
  <si>
    <t>Angola</t>
  </si>
  <si>
    <t>Antigua &amp; Deps</t>
  </si>
  <si>
    <t>Argentina</t>
  </si>
  <si>
    <t>Armenia</t>
  </si>
  <si>
    <t>Australia</t>
  </si>
  <si>
    <t>Austria</t>
  </si>
  <si>
    <t>Azerbaijan</t>
  </si>
  <si>
    <t>Bahamas</t>
  </si>
  <si>
    <t>Bahrain</t>
  </si>
  <si>
    <t>Bangladesh</t>
  </si>
  <si>
    <t>Barbados</t>
  </si>
  <si>
    <t>Belarus</t>
  </si>
  <si>
    <t>Belgium</t>
  </si>
  <si>
    <t>Belize</t>
  </si>
  <si>
    <t>Benin</t>
  </si>
  <si>
    <t>Bhutan</t>
  </si>
  <si>
    <t>Bolivia</t>
  </si>
  <si>
    <t>Bosnia Herzegovina</t>
  </si>
  <si>
    <t>Botswana</t>
  </si>
  <si>
    <t>Brazil</t>
  </si>
  <si>
    <t>Brunei</t>
  </si>
  <si>
    <t>Bulgaria</t>
  </si>
  <si>
    <t>Burkina</t>
  </si>
  <si>
    <t>Burundi</t>
  </si>
  <si>
    <t>Cambodia</t>
  </si>
  <si>
    <t>Cameroon</t>
  </si>
  <si>
    <t>Canada</t>
  </si>
  <si>
    <t>Cape Verde</t>
  </si>
  <si>
    <t>Central African Rep</t>
  </si>
  <si>
    <t>Chad</t>
  </si>
  <si>
    <t>Chile</t>
  </si>
  <si>
    <t>China</t>
  </si>
  <si>
    <t>Colombia</t>
  </si>
  <si>
    <t>Comoros</t>
  </si>
  <si>
    <t>Congo</t>
  </si>
  <si>
    <t>Congo {Democratic Rep}</t>
  </si>
  <si>
    <t>Costa Rica</t>
  </si>
  <si>
    <t>Croatia</t>
  </si>
  <si>
    <t>Cuba</t>
  </si>
  <si>
    <t>Cyprus</t>
  </si>
  <si>
    <t>Czech Republic</t>
  </si>
  <si>
    <t>Denmark</t>
  </si>
  <si>
    <t>Djibouti</t>
  </si>
  <si>
    <t>Dominica</t>
  </si>
  <si>
    <t>Dominican Republic</t>
  </si>
  <si>
    <t>East Timor</t>
  </si>
  <si>
    <t>Ecuador</t>
  </si>
  <si>
    <t>Egypt</t>
  </si>
  <si>
    <t>El Salvador</t>
  </si>
  <si>
    <t>Equatorial Guinea</t>
  </si>
  <si>
    <t>Eritrea</t>
  </si>
  <si>
    <t>Estonia</t>
  </si>
  <si>
    <t>Ethiopia</t>
  </si>
  <si>
    <t>Fiji</t>
  </si>
  <si>
    <t>Finland</t>
  </si>
  <si>
    <t>France</t>
  </si>
  <si>
    <t>Gabon</t>
  </si>
  <si>
    <t>Gambia</t>
  </si>
  <si>
    <t>Georgia</t>
  </si>
  <si>
    <t>Germany</t>
  </si>
  <si>
    <t>Ghana</t>
  </si>
  <si>
    <t>Greece</t>
  </si>
  <si>
    <t>Grenada</t>
  </si>
  <si>
    <t>Guatemala</t>
  </si>
  <si>
    <t>Guinea</t>
  </si>
  <si>
    <t>Guinea-Bissau</t>
  </si>
  <si>
    <t>Guyana</t>
  </si>
  <si>
    <t>Haiti</t>
  </si>
  <si>
    <t>Honduras</t>
  </si>
  <si>
    <t>Hungary</t>
  </si>
  <si>
    <t>Iceland</t>
  </si>
  <si>
    <t>India</t>
  </si>
  <si>
    <t>Indonesia</t>
  </si>
  <si>
    <t>Iran</t>
  </si>
  <si>
    <t>Iraq</t>
  </si>
  <si>
    <t>Ireland {Republic}</t>
  </si>
  <si>
    <t>Israel</t>
  </si>
  <si>
    <t>Italy</t>
  </si>
  <si>
    <t>Ivory Coast</t>
  </si>
  <si>
    <t>Jamaica</t>
  </si>
  <si>
    <t>Japan</t>
  </si>
  <si>
    <t>Jordan</t>
  </si>
  <si>
    <t>Kazakhstan</t>
  </si>
  <si>
    <t>Kenya</t>
  </si>
  <si>
    <t>Kiribati</t>
  </si>
  <si>
    <t>Korea North</t>
  </si>
  <si>
    <t>Korea South</t>
  </si>
  <si>
    <t>Kosovo</t>
  </si>
  <si>
    <t>Kuwait</t>
  </si>
  <si>
    <t>Kyrgyzstan</t>
  </si>
  <si>
    <t>Laos</t>
  </si>
  <si>
    <t>Latvia</t>
  </si>
  <si>
    <t>Lebanon</t>
  </si>
  <si>
    <t>Lesotho</t>
  </si>
  <si>
    <t>Liberia</t>
  </si>
  <si>
    <t>Libya</t>
  </si>
  <si>
    <t>Liechtenstein</t>
  </si>
  <si>
    <t>Lithuania</t>
  </si>
  <si>
    <t>Luxembourg</t>
  </si>
  <si>
    <t>Macedonia</t>
  </si>
  <si>
    <t>Madagascar</t>
  </si>
  <si>
    <t>Malawi</t>
  </si>
  <si>
    <t>Malaysia</t>
  </si>
  <si>
    <t>Maldives</t>
  </si>
  <si>
    <t>Mali</t>
  </si>
  <si>
    <t>Malta</t>
  </si>
  <si>
    <t>Marshall Islands</t>
  </si>
  <si>
    <t>Mauritania</t>
  </si>
  <si>
    <t>Mauritius</t>
  </si>
  <si>
    <t>Mexico</t>
  </si>
  <si>
    <t>Micronesia</t>
  </si>
  <si>
    <t>Moldova</t>
  </si>
  <si>
    <t>Monaco</t>
  </si>
  <si>
    <t>Mongolia</t>
  </si>
  <si>
    <t>Montenegro</t>
  </si>
  <si>
    <t>Morocco</t>
  </si>
  <si>
    <t>Mozambique</t>
  </si>
  <si>
    <t>Myanmar, {Burma}</t>
  </si>
  <si>
    <t>Namibia</t>
  </si>
  <si>
    <t>Nauru</t>
  </si>
  <si>
    <t>Nepal</t>
  </si>
  <si>
    <t>Netherlands</t>
  </si>
  <si>
    <t>New Zealand</t>
  </si>
  <si>
    <t>Nicaragua</t>
  </si>
  <si>
    <t>Niger</t>
  </si>
  <si>
    <t>Nigeria</t>
  </si>
  <si>
    <t>Norway</t>
  </si>
  <si>
    <t>Oman</t>
  </si>
  <si>
    <t>Pakistan</t>
  </si>
  <si>
    <t>Palau</t>
  </si>
  <si>
    <t>Panama</t>
  </si>
  <si>
    <t>Papua New Guinea</t>
  </si>
  <si>
    <t>Paraguay</t>
  </si>
  <si>
    <t>Peru</t>
  </si>
  <si>
    <t>Philippines</t>
  </si>
  <si>
    <t>Poland</t>
  </si>
  <si>
    <t>Portugal</t>
  </si>
  <si>
    <t>Qatar</t>
  </si>
  <si>
    <t>Romania</t>
  </si>
  <si>
    <t>Russian Federation</t>
  </si>
  <si>
    <t>Rwanda</t>
  </si>
  <si>
    <t>St Kitts &amp; Nevis</t>
  </si>
  <si>
    <t>St Lucia</t>
  </si>
  <si>
    <t>Saint Vincent &amp; the Grenadines</t>
  </si>
  <si>
    <t>Samoa</t>
  </si>
  <si>
    <t>San Marino</t>
  </si>
  <si>
    <t>Sao Tome &amp; Principe</t>
  </si>
  <si>
    <t>Saudi Arabia</t>
  </si>
  <si>
    <t>Senegal</t>
  </si>
  <si>
    <t>Serbia</t>
  </si>
  <si>
    <t>Seychelles</t>
  </si>
  <si>
    <t>Sierra Leone</t>
  </si>
  <si>
    <t>Singapore</t>
  </si>
  <si>
    <t>Slovakia</t>
  </si>
  <si>
    <t>Slovenia</t>
  </si>
  <si>
    <t>Solomon Islands</t>
  </si>
  <si>
    <t>Somalia</t>
  </si>
  <si>
    <t>South Africa</t>
  </si>
  <si>
    <t>South Sudan</t>
  </si>
  <si>
    <t>Spain</t>
  </si>
  <si>
    <t>Sri Lanka</t>
  </si>
  <si>
    <t>Sudan</t>
  </si>
  <si>
    <t>Suriname</t>
  </si>
  <si>
    <t>Swaziland</t>
  </si>
  <si>
    <t>Sweden</t>
  </si>
  <si>
    <t>Switzerland</t>
  </si>
  <si>
    <t>Syria</t>
  </si>
  <si>
    <t>Taiwan</t>
  </si>
  <si>
    <t>Tajikistan</t>
  </si>
  <si>
    <t>Tanzania</t>
  </si>
  <si>
    <t>Thailand</t>
  </si>
  <si>
    <t>Togo</t>
  </si>
  <si>
    <t>Tonga</t>
  </si>
  <si>
    <t>Trinidad &amp; Tobago</t>
  </si>
  <si>
    <t>Tunisia</t>
  </si>
  <si>
    <t>Turkey</t>
  </si>
  <si>
    <t>Turkmenistan</t>
  </si>
  <si>
    <t>Tuvalu</t>
  </si>
  <si>
    <t>Uganda</t>
  </si>
  <si>
    <t>Ukraine</t>
  </si>
  <si>
    <t>United Arab Emirates</t>
  </si>
  <si>
    <t>United Kingdom</t>
  </si>
  <si>
    <t>United States</t>
  </si>
  <si>
    <t>Uruguay</t>
  </si>
  <si>
    <t>Uzbekistan</t>
  </si>
  <si>
    <t>Vanuatu</t>
  </si>
  <si>
    <t>Vatican City</t>
  </si>
  <si>
    <t>Venezuela</t>
  </si>
  <si>
    <t>Vietnam</t>
  </si>
  <si>
    <t>Yemen</t>
  </si>
  <si>
    <t>Zambia</t>
  </si>
  <si>
    <t>Zimbabwe</t>
  </si>
  <si>
    <t>--------------</t>
  </si>
  <si>
    <t>VC - Seed capital</t>
  </si>
  <si>
    <t>VC - Early-stage/Start-ups</t>
  </si>
  <si>
    <t>PE - Expansion/Growth</t>
  </si>
  <si>
    <t>PE - Buyout</t>
  </si>
  <si>
    <t>PE - Turnaround/Restructuring</t>
  </si>
  <si>
    <t>VC - Bridge/mezzanine/Pre-IPO</t>
  </si>
  <si>
    <t>VC - Balanced</t>
  </si>
  <si>
    <t>Generalist fund</t>
  </si>
  <si>
    <t>Other</t>
  </si>
  <si>
    <t>Islamic</t>
  </si>
  <si>
    <t>Conventional</t>
  </si>
  <si>
    <t>Listed</t>
  </si>
  <si>
    <t>Unlisted</t>
  </si>
  <si>
    <t>Trade sale</t>
  </si>
  <si>
    <t>IPO/Sale to public markets</t>
  </si>
  <si>
    <t>Write-off</t>
  </si>
  <si>
    <t>Malaysia (Labuan)</t>
  </si>
  <si>
    <t>Target geography</t>
  </si>
  <si>
    <t>(A1) Food, beverages, and tobacco</t>
  </si>
  <si>
    <t>(A10) Glass and fiberglass</t>
  </si>
  <si>
    <t>(A11) IT-based products (hardware)</t>
  </si>
  <si>
    <t>(A12) Transport equipment, automotive components</t>
  </si>
  <si>
    <t>(A13) Electrical and electronic products (manufacture, assemble)</t>
  </si>
  <si>
    <t>(A15) Aerospace</t>
  </si>
  <si>
    <t>(A2) Textile, wearing apparel and leather industries</t>
  </si>
  <si>
    <t>(A3) Wood and wood products, including furniture</t>
  </si>
  <si>
    <t>(A4) Paper and paper products, printing and publishing</t>
  </si>
  <si>
    <t>(A5) Chemicals and of chemicals, petroleum, coal, rubber and plastic products</t>
  </si>
  <si>
    <t>(A6) Non-metallic mineral products except products of petroleum and coal</t>
  </si>
  <si>
    <t>(A7) Basic metal industries, including iron, steel and non-ferrous metal basic industries</t>
  </si>
  <si>
    <t>(A8) Fabricated metal products, machinery and equipment</t>
  </si>
  <si>
    <t>(A9) Construction-related products, building materials</t>
  </si>
  <si>
    <t>(B1) Electricity, Power Generation, Gas and Water</t>
  </si>
  <si>
    <t>(C1) Software, Internet services, e-business</t>
  </si>
  <si>
    <t>(C2) Digital media &amp; entertainment, telecommunications</t>
  </si>
  <si>
    <t>(C3) Computer hardware and services</t>
  </si>
  <si>
    <t>(D1) Medical and biotechnology</t>
  </si>
  <si>
    <t>(D2) Healthcare, environmental technologies and pharmaceutical products</t>
  </si>
  <si>
    <t>(E1) Education, including establishment of higher education institutions</t>
  </si>
  <si>
    <t>(F1) Construction</t>
  </si>
  <si>
    <t>(G1) Wholesale, Retail Trade, Restaurant and Hotels</t>
  </si>
  <si>
    <t>(H1) Transport, Storage and Communications</t>
  </si>
  <si>
    <t>(I1) Financing &amp; insurance</t>
  </si>
  <si>
    <t>(I2) Real estate &amp; business services</t>
  </si>
  <si>
    <t>SectorA</t>
  </si>
  <si>
    <t>SectorB</t>
  </si>
  <si>
    <t>SectorC</t>
  </si>
  <si>
    <t>SectorD</t>
  </si>
  <si>
    <t>SectorE</t>
  </si>
  <si>
    <t>SectorF</t>
  </si>
  <si>
    <t>SectorG</t>
  </si>
  <si>
    <t>SectorH</t>
  </si>
  <si>
    <t>SectorI</t>
  </si>
  <si>
    <t>SectorJ</t>
  </si>
  <si>
    <t>PEMC</t>
  </si>
  <si>
    <t>VCMC</t>
  </si>
  <si>
    <t>(A14) Advanced technologies, electronics, materials, systems, electro-optics</t>
  </si>
  <si>
    <t>(C) IT and Communication</t>
  </si>
  <si>
    <t>(E) Education</t>
  </si>
  <si>
    <t>Listed/ Unlisted</t>
  </si>
  <si>
    <r>
      <t>Early stage financing</t>
    </r>
    <r>
      <rPr>
        <vertAlign val="superscript"/>
        <sz val="10"/>
        <rFont val="Arial"/>
        <family val="2"/>
      </rPr>
      <t>3</t>
    </r>
  </si>
  <si>
    <t>(a)</t>
  </si>
  <si>
    <t>(b)</t>
  </si>
  <si>
    <t>(c)</t>
  </si>
  <si>
    <t>Management buy-out</t>
  </si>
  <si>
    <t>Management buy-in</t>
  </si>
  <si>
    <t>Cashing out (secondary purchase)</t>
  </si>
  <si>
    <t>Other types of investments - please specify</t>
  </si>
  <si>
    <t>Open-ended</t>
  </si>
  <si>
    <t>Closed / Open-ended fund?</t>
  </si>
  <si>
    <t>Islamic / conventional fund</t>
  </si>
  <si>
    <t>Closed-ended</t>
  </si>
  <si>
    <t>Seed</t>
  </si>
  <si>
    <t>Early stage</t>
  </si>
  <si>
    <t>Growth</t>
  </si>
  <si>
    <t>Venture Corporation Details</t>
  </si>
  <si>
    <t>Please provide details of all current funds under management, including funds that have fully completed its term during the calendar year.</t>
  </si>
  <si>
    <t>Funds that have completed its term in prior years do not need to be reported.</t>
  </si>
  <si>
    <t>Table 4: Fund Investment in Venture Corporations</t>
  </si>
  <si>
    <t>QUESTIONNAIRE</t>
  </si>
  <si>
    <t>Life of fund / Fund Term</t>
  </si>
  <si>
    <t>Sale or distribution to LP(s)/investor(s)</t>
  </si>
  <si>
    <t>Buyout</t>
  </si>
  <si>
    <t>Start-up</t>
  </si>
  <si>
    <t>Bridge/mezzanine/Pre-IPO</t>
  </si>
  <si>
    <t>Turnaround/Restructuring</t>
  </si>
  <si>
    <t xml:space="preserve">FOR THE CALENDAR YEAR ENDING </t>
  </si>
  <si>
    <t>We are fully aware of the provision of section 369 of the Capital Markets &amp; Services Act 2007 and penalties it carries for any false or misleading information to the Securities Commission Malaysia.</t>
  </si>
  <si>
    <t>Venture Corporation Details (Cont.)</t>
  </si>
  <si>
    <t>Cayman Islands</t>
  </si>
  <si>
    <t>GLOSSARY</t>
  </si>
  <si>
    <t>A limited partner’s or investor's obligation to provide a certain amount of capital to a fund for investments.</t>
  </si>
  <si>
    <t>Custodian</t>
  </si>
  <si>
    <t>Date of establishment</t>
  </si>
  <si>
    <t>Date which the fund was established or incorporated after receiving initial commitments from investors.</t>
  </si>
  <si>
    <t>Fund-of-funds</t>
  </si>
  <si>
    <t>Limited Liability Partnership</t>
  </si>
  <si>
    <t>Has the same meaning assigned to it in the Limited Liability Partnership Act 2012.</t>
  </si>
  <si>
    <t>Private Equity Fund</t>
  </si>
  <si>
    <t>Private Equity Corporation (PEC)</t>
  </si>
  <si>
    <t>Private Equity Management Corporation (PEMC)</t>
  </si>
  <si>
    <t>As stipulated in the Registration Guidelines.</t>
  </si>
  <si>
    <t>Registered Corporation</t>
  </si>
  <si>
    <t>Sophisticated Investors</t>
  </si>
  <si>
    <t>Venture Capital Corporation (VCC)</t>
  </si>
  <si>
    <t>Venture Capital Management Corporation (VCMC)</t>
  </si>
  <si>
    <t>VC/PE Professionals</t>
  </si>
  <si>
    <t>Venture Corporation</t>
  </si>
  <si>
    <t>Business Stages / Strategy Definitions</t>
  </si>
  <si>
    <t>Form 3/3A</t>
  </si>
  <si>
    <t>VC Tax Incentives Guidelines*</t>
  </si>
  <si>
    <t>Definition</t>
  </si>
  <si>
    <t>Seed capital financing</t>
  </si>
  <si>
    <t>an initial concept and/or prototype. The company's organisational structure has not been formalised.</t>
  </si>
  <si>
    <t xml:space="preserve">is in the process of formalising the organisational structure, or if the organisational struture has been formalised, </t>
  </si>
  <si>
    <t xml:space="preserve">the venture corporation has not sold its products commercially. </t>
  </si>
  <si>
    <t>Early stage financing (a)</t>
  </si>
  <si>
    <t>a technology or product.</t>
  </si>
  <si>
    <t>Early stage financing (b)</t>
  </si>
  <si>
    <t>production capacity, marketing  or product development</t>
  </si>
  <si>
    <t>Mezzanine/Pre-IPO</t>
  </si>
  <si>
    <t>Early stage financing (c)</t>
  </si>
  <si>
    <t>list of a stock exchange.</t>
  </si>
  <si>
    <t>re-establishing prosperity.</t>
  </si>
  <si>
    <t>* Parallel definitions as per gazzetted tax order and VC Tax Incentive Guidelines.</t>
  </si>
  <si>
    <t>Exit methods</t>
  </si>
  <si>
    <t>Trade Sale</t>
  </si>
  <si>
    <t>Initial Public Offering (IPO)</t>
  </si>
  <si>
    <t>Sale to public markets</t>
  </si>
  <si>
    <t>Where holdings in listed securities of a venture corporation is sold or disposed on market.</t>
  </si>
  <si>
    <t>Sale or distribution of securities of a venture corporation to investors.</t>
  </si>
  <si>
    <t>Means a fund primarily investing in a collection of other private equity and/or venture capital funds.</t>
  </si>
  <si>
    <t>New investments during the year
[2]</t>
  </si>
  <si>
    <t xml:space="preserve">    ii) Paid-up capital / Capital contribution (RM)</t>
  </si>
  <si>
    <t xml:space="preserve">Financing provided to a venture corporation for the purposes of research, assessment and development of </t>
  </si>
  <si>
    <t xml:space="preserve">Financing provided to a venture corporation for product development and initial marketing. The venture corporation </t>
  </si>
  <si>
    <t xml:space="preserve">Financing provided to a venture corporation as capital expenditure or working capital to initiate commercialization of </t>
  </si>
  <si>
    <t xml:space="preserve">Financing provided to a venture corporation as an interim financing for the purpose of being  listed on the official </t>
  </si>
  <si>
    <t xml:space="preserve">Financing made available to venture corporations which have experienced trading difficulties, with a view to </t>
  </si>
  <si>
    <t xml:space="preserve">    ii) Shareholders' funds (RM)</t>
  </si>
  <si>
    <t xml:space="preserve">Financing provided to a venture corporation as additional capital expenditure or additional working capital to increase </t>
  </si>
  <si>
    <t>Has the meaning assigned to it under section 121 under CMSA.</t>
  </si>
  <si>
    <t>Cumulative drawn commitments as at year end</t>
  </si>
  <si>
    <t>Total commitments 
(as at current year end)</t>
  </si>
  <si>
    <t>Drawn commitments during the year</t>
  </si>
  <si>
    <t>Drawn Commitments</t>
  </si>
  <si>
    <t>Capital Commitments/Commitments</t>
  </si>
  <si>
    <t>Capital commitments to a fund that has been drawn or paid-up by the investor.</t>
  </si>
  <si>
    <t>Investments in securities of venture corporations measured at purchase cost.</t>
  </si>
  <si>
    <t>Investments</t>
  </si>
  <si>
    <t>Divestments/Exits</t>
  </si>
  <si>
    <r>
      <t xml:space="preserve">The means by which a fund or corporation realizes a return on its investment in a venture corporation. Includes write-offs and distribution of holdings to investors or limited partners. Amount measured at historical cost of initial investment. </t>
    </r>
    <r>
      <rPr>
        <i/>
        <sz val="8"/>
        <rFont val="Tahoma"/>
        <family val="2"/>
      </rPr>
      <t>(See explanatory note for definitions of exit methods)</t>
    </r>
  </si>
  <si>
    <t>New investments during the year 
[2]</t>
  </si>
  <si>
    <t>Divestments during the year
[3]</t>
  </si>
  <si>
    <t>Total investments
(beginning of year)
[1]</t>
  </si>
  <si>
    <t>Total investments 
(as at current year end)
[4]=[1]+[2]-[3]</t>
  </si>
  <si>
    <t>Cumulative investments (beginning of year) 
[1]</t>
  </si>
  <si>
    <t>Cumulative investments 
(as at year end) 
[4]=[1]+[2]-[3]</t>
  </si>
  <si>
    <t>Shareholding in venture corporation 
(as at year end)
 (%)</t>
  </si>
  <si>
    <t>Total or partial reduction in value of a venture corporation's securities.</t>
  </si>
  <si>
    <t>Redemption</t>
  </si>
  <si>
    <t xml:space="preserve">Purchase of a controlling interest of a company by an outside investor or a management team (in a management </t>
  </si>
  <si>
    <t>buyout).</t>
  </si>
  <si>
    <t>Sale or distribution of a company’s shares to the public by listing the company on the stock exchange.</t>
  </si>
  <si>
    <t>Sale to other VC/PE firm(s)</t>
  </si>
  <si>
    <t>Sale of holding in securities of a venture corporation to other VC or PE funds or fund managers.</t>
  </si>
  <si>
    <t>Other means</t>
  </si>
  <si>
    <t>Return of principal or buy back of holdings in a venture corporation's securities.</t>
  </si>
  <si>
    <t>Table 1: List of Funds</t>
  </si>
  <si>
    <t>Realized proceeds</t>
  </si>
  <si>
    <t>Proceeds received from sale of securities in a venture corporation.</t>
  </si>
  <si>
    <t xml:space="preserve">   - (A16) Others</t>
  </si>
  <si>
    <t xml:space="preserve">   - (B2) Others</t>
  </si>
  <si>
    <t xml:space="preserve">   - (C4) Others</t>
  </si>
  <si>
    <t xml:space="preserve">   - (D3) Others </t>
  </si>
  <si>
    <t xml:space="preserve">   - (E2) Others</t>
  </si>
  <si>
    <t xml:space="preserve">   - (F2) Others</t>
  </si>
  <si>
    <t xml:space="preserve">   - (G2) Others</t>
  </si>
  <si>
    <t xml:space="preserve">   - (H2) Others</t>
  </si>
  <si>
    <t xml:space="preserve">   - (I3) Others</t>
  </si>
  <si>
    <t>(A16) Others</t>
  </si>
  <si>
    <t>(B2) Others</t>
  </si>
  <si>
    <t>(C4) Others</t>
  </si>
  <si>
    <t>(D3) Others</t>
  </si>
  <si>
    <t>(E2) Others</t>
  </si>
  <si>
    <t xml:space="preserve">(F2) Others </t>
  </si>
  <si>
    <t xml:space="preserve">(G2) Others </t>
  </si>
  <si>
    <t>(H2) Others</t>
  </si>
  <si>
    <t>(I3) Others</t>
  </si>
  <si>
    <t xml:space="preserve">Means person specified under Part I of Schedule 6 and 7 of CMSA. Members of the management team who co-invest in the VC or PE fund shall be </t>
  </si>
  <si>
    <t>deemed as sophisticated investors.</t>
  </si>
  <si>
    <t>Persons involved in VC or PE activities on behalf of the corporation.</t>
  </si>
  <si>
    <t>Sale of holdings in securities of a venture corporation to another company/investor (other than limited partners, VC/PE firms and management).</t>
  </si>
  <si>
    <t>ROC Number</t>
  </si>
  <si>
    <t xml:space="preserve">Place of incorporation </t>
  </si>
  <si>
    <t xml:space="preserve">       i) List of appointed custodians :</t>
  </si>
  <si>
    <t xml:space="preserve">      ii) If none appointed, please state actions undertaken to segregate monies/assets</t>
  </si>
  <si>
    <t xml:space="preserve">Name of Company </t>
  </si>
  <si>
    <t>Designation</t>
  </si>
  <si>
    <t>Local</t>
  </si>
  <si>
    <t>Bumiputera</t>
  </si>
  <si>
    <t>Non-Bumiputera</t>
  </si>
  <si>
    <t>Non-Executive, Non-Managerial &amp; Non-Professional</t>
  </si>
  <si>
    <t>Total Full-time</t>
  </si>
  <si>
    <t>Total Part-time</t>
  </si>
  <si>
    <t>Total Other Employees</t>
  </si>
  <si>
    <t>Notes:</t>
  </si>
  <si>
    <t>* In the case where separation for Islamic activities' employees is not possible, please fill-up the "TOTAL" columns only. Leave the "ISLAMIC" columns blank if it is not applicable</t>
  </si>
  <si>
    <t xml:space="preserve">Fund stage focus </t>
  </si>
  <si>
    <t xml:space="preserve">Number of venture corporations in current portfolio </t>
  </si>
  <si>
    <t xml:space="preserve">Business stage / strategy
(at first investment) </t>
  </si>
  <si>
    <t xml:space="preserve">Business stage / strategy
(as at current year end) </t>
  </si>
  <si>
    <t>Name(s)</t>
  </si>
  <si>
    <t>Telephone</t>
  </si>
  <si>
    <t>Email</t>
  </si>
  <si>
    <t>Middle East</t>
  </si>
  <si>
    <t>Africa</t>
  </si>
  <si>
    <t>Europe</t>
  </si>
  <si>
    <t>North America</t>
  </si>
  <si>
    <t>Central &amp; South America</t>
  </si>
  <si>
    <t>Global</t>
  </si>
  <si>
    <t>Asia - Southeast Asia</t>
  </si>
  <si>
    <t>Asia - East Asia</t>
  </si>
  <si>
    <t>Asia - Central &amp; South Asia</t>
  </si>
  <si>
    <t>Asia - Australasia</t>
  </si>
  <si>
    <t>North America - USA</t>
  </si>
  <si>
    <t>North America - Canada</t>
  </si>
  <si>
    <t xml:space="preserve"> 4 years and above</t>
  </si>
  <si>
    <t>No. of Employees</t>
  </si>
  <si>
    <r>
      <t xml:space="preserve">2 - </t>
    </r>
    <r>
      <rPr>
        <b/>
        <sz val="10"/>
        <rFont val="Calibri"/>
        <family val="2"/>
      </rPr>
      <t>Part-time</t>
    </r>
    <r>
      <rPr>
        <sz val="10"/>
        <rFont val="Calibri"/>
        <family val="2"/>
      </rPr>
      <t>: Include freelance and part-time contract workers employed by companies</t>
    </r>
  </si>
  <si>
    <t>Sub-Sector</t>
  </si>
  <si>
    <t>Total</t>
  </si>
  <si>
    <t>Target commitments / fund size
(at establishment)</t>
  </si>
  <si>
    <t>Islamic*</t>
  </si>
  <si>
    <t>Please indicate number of prospective deals evaluated (where a term sheet was issued) and the number where investments were made.</t>
  </si>
  <si>
    <t>Please list down with full details of responsible person(s) approved by SC.</t>
  </si>
  <si>
    <t>Please list down personnel (if any) in charge of liaising with SC on regulatory matters (other than responsible persons).</t>
  </si>
  <si>
    <t>Executive, Managerial &amp; Professional:</t>
  </si>
  <si>
    <t>Legal name of fund</t>
  </si>
  <si>
    <t>Legal name of venture corporation</t>
  </si>
  <si>
    <r>
      <t xml:space="preserve">Form 3 - ANNUAL ACTIVITY </t>
    </r>
    <r>
      <rPr>
        <b/>
        <sz val="8"/>
        <color theme="0"/>
        <rFont val="Tahoma"/>
        <family val="2"/>
      </rPr>
      <t xml:space="preserve">REPORT </t>
    </r>
    <r>
      <rPr>
        <b/>
        <sz val="8"/>
        <color indexed="9"/>
        <rFont val="Tahoma"/>
        <family val="2"/>
      </rPr>
      <t>FOR VCMC AND PEMC</t>
    </r>
  </si>
  <si>
    <t>Name of Corporation</t>
  </si>
  <si>
    <r>
      <t>[1]  Full-time Employees</t>
    </r>
    <r>
      <rPr>
        <b/>
        <vertAlign val="superscript"/>
        <sz val="11"/>
        <color indexed="8"/>
        <rFont val="Calibri"/>
        <family val="2"/>
      </rPr>
      <t xml:space="preserve"> 1</t>
    </r>
  </si>
  <si>
    <r>
      <t>[2]  Part-time Employees</t>
    </r>
    <r>
      <rPr>
        <b/>
        <vertAlign val="superscript"/>
        <sz val="11"/>
        <color indexed="8"/>
        <rFont val="Calibri"/>
        <family val="2"/>
      </rPr>
      <t xml:space="preserve"> 2 </t>
    </r>
  </si>
  <si>
    <r>
      <t xml:space="preserve">[3]  Other Employees </t>
    </r>
    <r>
      <rPr>
        <b/>
        <vertAlign val="superscript"/>
        <sz val="11"/>
        <color indexed="8"/>
        <rFont val="Calibri"/>
        <family val="2"/>
      </rPr>
      <t>3</t>
    </r>
  </si>
  <si>
    <t>Table 5: Employment Data</t>
  </si>
  <si>
    <r>
      <t>1 -</t>
    </r>
    <r>
      <rPr>
        <b/>
        <sz val="10"/>
        <rFont val="Calibri"/>
        <family val="2"/>
      </rPr>
      <t xml:space="preserve"> Full-time</t>
    </r>
    <r>
      <rPr>
        <sz val="10"/>
        <rFont val="Calibri"/>
        <family val="2"/>
      </rPr>
      <t>: Include working proprietors, active business partners, permanent and full-time workers employed by the companies.</t>
    </r>
  </si>
  <si>
    <t xml:space="preserve"> &lt; 4 years working experience</t>
  </si>
  <si>
    <t>Exit Details</t>
  </si>
  <si>
    <t>Exit completed during calendar year 
(Y/N)</t>
  </si>
  <si>
    <r>
      <t xml:space="preserve">3 - </t>
    </r>
    <r>
      <rPr>
        <b/>
        <sz val="10"/>
        <rFont val="Calibri"/>
        <family val="2"/>
      </rPr>
      <t>Others</t>
    </r>
    <r>
      <rPr>
        <sz val="10"/>
        <rFont val="Calibri"/>
        <family val="2"/>
      </rPr>
      <t>: Refers any other workers hired but attached to the company, including non-salaried workers (e.g. individuals compensated through commissions)</t>
    </r>
  </si>
  <si>
    <r>
      <t xml:space="preserve">Please list down </t>
    </r>
    <r>
      <rPr>
        <i/>
        <u/>
        <sz val="8"/>
        <rFont val="Tahoma"/>
        <family val="2"/>
      </rPr>
      <t>current</t>
    </r>
    <r>
      <rPr>
        <i/>
        <sz val="8"/>
        <rFont val="Tahoma"/>
        <family val="2"/>
      </rPr>
      <t xml:space="preserve"> holdings in venture corporations by </t>
    </r>
    <r>
      <rPr>
        <i/>
        <u/>
        <sz val="8"/>
        <rFont val="Tahoma"/>
        <family val="2"/>
      </rPr>
      <t>each</t>
    </r>
    <r>
      <rPr>
        <i/>
        <sz val="8"/>
        <rFont val="Tahoma"/>
        <family val="2"/>
      </rPr>
      <t xml:space="preserve"> fund listed in Table 1.</t>
    </r>
  </si>
  <si>
    <t>3) Type of corporation</t>
  </si>
  <si>
    <t>5)  Number of deals</t>
  </si>
  <si>
    <t>8) Custodian details (if applicable)</t>
  </si>
  <si>
    <t>Country or jurisdiction which the fund is incorporated or registered</t>
  </si>
  <si>
    <t>T1-Fund Data</t>
  </si>
  <si>
    <t>T4-Portfolio Data</t>
  </si>
  <si>
    <t>Business name of the investee company/venture corporation</t>
  </si>
  <si>
    <t>Currency Unit</t>
  </si>
  <si>
    <t>Commitments (Amount in thousands of Currency Unit)</t>
  </si>
  <si>
    <t>Investments and divestments measured at cost (in thousands of Currency Unit)</t>
  </si>
  <si>
    <t>(Amounts in thousands of Currency Unit)</t>
  </si>
  <si>
    <t>Investments and divestments measured at cost (Amounts in thousands of Currency Unit)</t>
  </si>
  <si>
    <t>Total realized proceeds 
(in thousands of Currency Unit)</t>
  </si>
  <si>
    <t>MYR - Malaysia Ringgit</t>
  </si>
  <si>
    <t>USD - United States Dollar</t>
  </si>
  <si>
    <t>SGD - Singapore Dollar</t>
  </si>
  <si>
    <t xml:space="preserve">EUR - Euro </t>
  </si>
  <si>
    <t>AUD - Australia Dollar</t>
  </si>
  <si>
    <t>CNY - China Yuan Renminbi</t>
  </si>
  <si>
    <t>AED - United Arab Emirates Dirham</t>
  </si>
  <si>
    <t>AFN - Afghanistan Afghani</t>
  </si>
  <si>
    <t>ALL - Albania Lek</t>
  </si>
  <si>
    <t>AMD - Armenia Dram</t>
  </si>
  <si>
    <t>ANG - Netherlands Antilles Guilder</t>
  </si>
  <si>
    <t>AOA - Angola Kwanza</t>
  </si>
  <si>
    <t>ARS - Argentina Peso</t>
  </si>
  <si>
    <t>AWG - Aruba Guilder</t>
  </si>
  <si>
    <t>AZN - Azerbaijan New Manat</t>
  </si>
  <si>
    <t>BAM - Bosnia and Herzegovina Convertible Marka</t>
  </si>
  <si>
    <t>BBD - Barbados Dollar</t>
  </si>
  <si>
    <t>BDT - Bangladesh Taka</t>
  </si>
  <si>
    <t>BGN - Bulgaria Lev</t>
  </si>
  <si>
    <t>BHD - Bahrain Dinar</t>
  </si>
  <si>
    <t>BIF - Burundi Franc</t>
  </si>
  <si>
    <t>BMD - Bermuda Dollar</t>
  </si>
  <si>
    <t>BND - Brunei Darussalam Dollar</t>
  </si>
  <si>
    <t>BOB - Bolivia Boliviano</t>
  </si>
  <si>
    <t>BRL - Brazil Real</t>
  </si>
  <si>
    <t>BSD - Bahamas Dollar</t>
  </si>
  <si>
    <t>BTN - Bhutan Ngultrum</t>
  </si>
  <si>
    <t>BWP - Botswana Pula</t>
  </si>
  <si>
    <t>BYR - Belarus Ruble</t>
  </si>
  <si>
    <t>BZD - Belize Dollar</t>
  </si>
  <si>
    <t>CAD - Canada Dollar</t>
  </si>
  <si>
    <t>CDF - Congo/Kinshasa Franc</t>
  </si>
  <si>
    <t>CHF - Switzerland Franc</t>
  </si>
  <si>
    <t>CLP - Chile Peso</t>
  </si>
  <si>
    <t>COP - Colombia Peso</t>
  </si>
  <si>
    <t>CRC - Costa Rica Colon</t>
  </si>
  <si>
    <t>CUC - Cuba Convertible Peso</t>
  </si>
  <si>
    <t>CUP - Cuba Peso</t>
  </si>
  <si>
    <t>CVE - Cape Verde Escudo</t>
  </si>
  <si>
    <t>CZK - Czech Republic Koruna</t>
  </si>
  <si>
    <t>DJF - Djibouti Franc</t>
  </si>
  <si>
    <t>DKK - Denmark Krone</t>
  </si>
  <si>
    <t>DOP - Dominican Republic Peso</t>
  </si>
  <si>
    <t>DZD - Algeria Dinar</t>
  </si>
  <si>
    <t>EGP - Egypt Pound</t>
  </si>
  <si>
    <t>ERN - Eritrea Nakfa</t>
  </si>
  <si>
    <t>ETB - Ethiopia Birr</t>
  </si>
  <si>
    <t>FJD - Fiji Dollar</t>
  </si>
  <si>
    <t>FKP - Falkland Islands (Malvinas) Pound</t>
  </si>
  <si>
    <t>GBP - United Kingdom Pound</t>
  </si>
  <si>
    <t>GEL - Georgia Lari</t>
  </si>
  <si>
    <t>GGP - Guernsey Pound</t>
  </si>
  <si>
    <t>GHS - Ghana Cedi</t>
  </si>
  <si>
    <t>GIP - Gibraltar Pound</t>
  </si>
  <si>
    <t>GMD - Gambia Dalasi</t>
  </si>
  <si>
    <t>GNF - Guinea Franc</t>
  </si>
  <si>
    <t>GTQ - Guatemala Quetzal</t>
  </si>
  <si>
    <t>GYD - Guyana Dollar</t>
  </si>
  <si>
    <t>HKD - Hong Kong Dollar</t>
  </si>
  <si>
    <t>HNL - Honduras Lempira</t>
  </si>
  <si>
    <t>HRK - Croatia Kuna</t>
  </si>
  <si>
    <t>HTG - Haiti Gourde</t>
  </si>
  <si>
    <t>HUF - Hungary Forint</t>
  </si>
  <si>
    <t>IDR - Indonesia Rupiah</t>
  </si>
  <si>
    <t>ILS - Israel Shekel</t>
  </si>
  <si>
    <t>IMP - Isle of Man Pound</t>
  </si>
  <si>
    <t>INR - India Rupee</t>
  </si>
  <si>
    <t>IQD - Iraq Dinar</t>
  </si>
  <si>
    <t>IRR - Iran Rial</t>
  </si>
  <si>
    <t>ISK - Iceland Krona</t>
  </si>
  <si>
    <t>JEP - Jersey Pound</t>
  </si>
  <si>
    <t>JMD - Jamaica Dollar</t>
  </si>
  <si>
    <t>JOD - Jordan Dinar</t>
  </si>
  <si>
    <t>JPY - Japan Yen</t>
  </si>
  <si>
    <t>KES - Kenya Shilling</t>
  </si>
  <si>
    <t>KGS - Kyrgyzstan Som</t>
  </si>
  <si>
    <t>KHR - Cambodia Riel</t>
  </si>
  <si>
    <t>KMF - Comoros Franc</t>
  </si>
  <si>
    <t>KPW - Korea (North) Won</t>
  </si>
  <si>
    <t>KRW - Korea (South) Won</t>
  </si>
  <si>
    <t>KWD - Kuwait Dinar</t>
  </si>
  <si>
    <t>KYD - Cayman Islands Dollar</t>
  </si>
  <si>
    <t>KZT - Kazakhstan Tenge</t>
  </si>
  <si>
    <t>LAK - Laos Kip</t>
  </si>
  <si>
    <t>LBP - Lebanon Pound</t>
  </si>
  <si>
    <t>LKR - Sri Lanka Rupee</t>
  </si>
  <si>
    <t>LRD - Liberia Dollar</t>
  </si>
  <si>
    <t>LSL - Lesotho Loti</t>
  </si>
  <si>
    <t>LYD - Libya Dinar</t>
  </si>
  <si>
    <t>MAD - Morocco Dirham</t>
  </si>
  <si>
    <t>MDL - Moldova Leu</t>
  </si>
  <si>
    <t>MGA - Madagascar Ariary</t>
  </si>
  <si>
    <t>MKD - Macedonia Denar</t>
  </si>
  <si>
    <t>MMK - Myanmar (Burma) Kyat</t>
  </si>
  <si>
    <t>MNT - Mongolia Tughrik</t>
  </si>
  <si>
    <t>MOP - Macau Pataca</t>
  </si>
  <si>
    <t>MRO - Mauritania Ouguiya</t>
  </si>
  <si>
    <t>MUR - Mauritius Rupee</t>
  </si>
  <si>
    <t>MVR - Maldives (Maldive Islands) Rufiyaa</t>
  </si>
  <si>
    <t>MWK - Malawi Kwacha</t>
  </si>
  <si>
    <t>MXN - Mexico Peso</t>
  </si>
  <si>
    <t>MZN - Mozambique Metical</t>
  </si>
  <si>
    <t>NAD - Namibia Dollar</t>
  </si>
  <si>
    <t>NGN - Nigeria Naira</t>
  </si>
  <si>
    <t>NIO - Nicaragua Cordoba</t>
  </si>
  <si>
    <t>NOK - Norway Krone</t>
  </si>
  <si>
    <t>NPR - Nepal Rupee</t>
  </si>
  <si>
    <t>NZD - New Zealand Dollar</t>
  </si>
  <si>
    <t>OMR - Oman Rial</t>
  </si>
  <si>
    <t>PAB - Panama Balboa</t>
  </si>
  <si>
    <t>PEN - Peru Nuevo Sol</t>
  </si>
  <si>
    <t>PGK - Papua New Guinea Kina</t>
  </si>
  <si>
    <t>PHP - Philippines Peso</t>
  </si>
  <si>
    <t>PKR - Pakistan Rupee</t>
  </si>
  <si>
    <t>PLN - Poland Zloty</t>
  </si>
  <si>
    <t>PYG - Paraguay Guarani</t>
  </si>
  <si>
    <t>QAR - Qatar Riyal</t>
  </si>
  <si>
    <t>RON - Romania New Leu</t>
  </si>
  <si>
    <t>RSD - Serbia Dinar</t>
  </si>
  <si>
    <t>RUB - Russia Ruble</t>
  </si>
  <si>
    <t>RWF - Rwanda Franc</t>
  </si>
  <si>
    <t>SAR - Saudi Arabia Riyal</t>
  </si>
  <si>
    <t>SBD - Solomon Islands Dollar</t>
  </si>
  <si>
    <t>SCR - Seychelles Rupee</t>
  </si>
  <si>
    <t>SDG - Sudan Pound</t>
  </si>
  <si>
    <t>SEK - Sweden Krona</t>
  </si>
  <si>
    <t>SHP - Saint Helena Pound</t>
  </si>
  <si>
    <t>SLL - Sierra Leone Leone</t>
  </si>
  <si>
    <t>SOS - Somalia Shilling</t>
  </si>
  <si>
    <t>SPL* - Seborga Luigino</t>
  </si>
  <si>
    <t>SRD - Suriname Dollar</t>
  </si>
  <si>
    <t>STD - São Tomé and Príncipe Dobra</t>
  </si>
  <si>
    <t>SVC - El Salvador Colon</t>
  </si>
  <si>
    <t>SYP - Syria Pound</t>
  </si>
  <si>
    <t>SZL - Swaziland Lilangeni</t>
  </si>
  <si>
    <t>THB - Thailand Baht</t>
  </si>
  <si>
    <t>TJS - Tajikistan Somoni</t>
  </si>
  <si>
    <t>TMT - Turkmenistan Manat</t>
  </si>
  <si>
    <t>TND - Tunisia Dinar</t>
  </si>
  <si>
    <t>TOP - Tonga Pa'anga</t>
  </si>
  <si>
    <t>TRY - Turkey Lira</t>
  </si>
  <si>
    <t>TTD - Trinidad and Tobago Dollar</t>
  </si>
  <si>
    <t>TVD - Tuvalu Dollar</t>
  </si>
  <si>
    <t>TWD - Taiwan New Dollar</t>
  </si>
  <si>
    <t>TZS - Tanzania Shilling</t>
  </si>
  <si>
    <t>UAH - Ukraine Hryvnia</t>
  </si>
  <si>
    <t>UGX - Uganda Shilling</t>
  </si>
  <si>
    <t>UYU - Uruguay Peso</t>
  </si>
  <si>
    <t>UZS - Uzbekistan Som</t>
  </si>
  <si>
    <t>VEF - Venezuela Bolivar</t>
  </si>
  <si>
    <t>VND - Viet Nam Dong</t>
  </si>
  <si>
    <t>VUV - Vanuatu Vatu</t>
  </si>
  <si>
    <t>WST - Samoa Tala</t>
  </si>
  <si>
    <t>XAF - Communauté Financière Africaine (BEAC) CFA Franc BEAC</t>
  </si>
  <si>
    <t>XCD - East Caribbean Dollar</t>
  </si>
  <si>
    <t>XDR - International Monetary Fund (IMF) Special Drawing Rights</t>
  </si>
  <si>
    <t>XOF - Communauté Financière Africaine (BCEAO) Franc</t>
  </si>
  <si>
    <t>XPF - Comptoirs Français du Pacifique (CFP) Franc</t>
  </si>
  <si>
    <t>YER - Yemen Rial</t>
  </si>
  <si>
    <t>ZAR - South Africa Rand</t>
  </si>
  <si>
    <t>ZMW - Zambia Kwacha</t>
  </si>
  <si>
    <t>ZWD - Zimbabwe Dollar</t>
  </si>
  <si>
    <t>Indicator whether the fund is open-ended or closed-ended fund</t>
  </si>
  <si>
    <t>Total term of the fund. This includes investment period and additional years for divestment/distribution. (e.g. 10 years for a fund with 7+3 investment &amp; divestment period respectively.)</t>
  </si>
  <si>
    <t>Indicator whether the fund is managed with or without a Shariah mandate.</t>
  </si>
  <si>
    <t>Target size of fund or commitments when the fund was established.</t>
  </si>
  <si>
    <t>Total amount of investor commitments raised throughout the life of the fund as at current year end.</t>
  </si>
  <si>
    <t>Amount of called or drawn commitments, inclusive of fees, during the calendar year.</t>
  </si>
  <si>
    <t>Total amount of called or drawn commitments, inclusive of fees, throughout the life of the fund as at current year end.</t>
  </si>
  <si>
    <t>New investments made during the year measured at cost.</t>
  </si>
  <si>
    <t>Total investments in portfolio at the beginning of year measured at cost.</t>
  </si>
  <si>
    <t>Total investments outstanding in portfolio as at current year end, measured at cost.</t>
  </si>
  <si>
    <t>Exit or divestments during the year measured at initial cost of investment.</t>
  </si>
  <si>
    <t>Reporting currency or functional currency which the accounts of the fund entity is presented</t>
  </si>
  <si>
    <t>Number or identification issued by the registrar of companies where the investee company/venture corporation is incorporated in.</t>
  </si>
  <si>
    <t>Short description of the investee company/venture corporation's business activities.</t>
  </si>
  <si>
    <t>Country or jurisdiction where the investee company/venture corporation is incorporated.</t>
  </si>
  <si>
    <t>Latest 12 months Revenue</t>
  </si>
  <si>
    <t>Investee company/venture corporation's most recent 12 month revenue figure. Ideally this figure should be audited. Otherwise, management account figures should be used if audited figures are unavailable.</t>
  </si>
  <si>
    <t>Number of individuals employed full-time and part-time by the investee company/venture corporation.</t>
  </si>
  <si>
    <t>Year which the fund made it's first investment in the investee company/venture corporation.</t>
  </si>
  <si>
    <t>Fund's total investment in the investee company/venture corporation at the beginning of the calendar year, measured at cost.</t>
  </si>
  <si>
    <t>New or additional investment made by the fund during the year, measured at cost.</t>
  </si>
  <si>
    <t>Fund's total investments outstanding in investee company/venture corporation as at current year end, measured at cost.</t>
  </si>
  <si>
    <t>Fund's fully diluted shareholding in investee company/venture corporation as at year end.</t>
  </si>
  <si>
    <t>Amount of proceeds received from divestment or exit from investee company/venture corporation.</t>
  </si>
  <si>
    <t xml:space="preserve">Total realized proceeds </t>
  </si>
  <si>
    <t>Indicator whether holdings in investee company/venture corporation is fully divested during the calendar year.</t>
  </si>
  <si>
    <t>General Information</t>
  </si>
  <si>
    <t>Legal name of registered corporation.</t>
  </si>
  <si>
    <t>Legal name of the fund entity i.e. name that appears on all official documents or legal papers. If entity is incorporated, name registered with the registrar of companies. If not, name stated on any formal documentation (e.g. trust deed)</t>
  </si>
  <si>
    <t>VC - Growth</t>
  </si>
  <si>
    <t>Number or identification issued by the registrar of companies where the registered corporation is incorporated in.</t>
  </si>
  <si>
    <t>Country or jurisdiction where the registered corporation is incorporated.</t>
  </si>
  <si>
    <t>Number or identification issued by SC at registration</t>
  </si>
  <si>
    <t>Registration status of the company i.e. PEMC or VCMC</t>
  </si>
  <si>
    <t>Legal date of incorporation or registration with registrar of companies</t>
  </si>
  <si>
    <t>Registered corporation's authorised capital as per constituent documents.</t>
  </si>
  <si>
    <t>Amount of paid-up or issued capital to shareholders of the registered corporation (or amount of capital contributed by the partners in the case of partnerships).</t>
  </si>
  <si>
    <t>Registered corporation's total assets less total liabilities.</t>
  </si>
  <si>
    <t>Number of deals during the calendar year where a term sheet was issued to prospective investee companies.</t>
  </si>
  <si>
    <t>Number of deals during the calendar year where first investment in an investee company/venture corporation were approved or made.</t>
  </si>
  <si>
    <t>EXPLANATORY NOTES BY WORKSHEET</t>
  </si>
  <si>
    <t>Details of personnel other than responsible persons (if any) in charge of liaising with SC on regulatory matters.</t>
  </si>
  <si>
    <t>List of appointed custodian(s) as per requirement under Chapter 11 of the Registration Guidelines.</t>
  </si>
  <si>
    <t>Date which the fund made it's first investment.</t>
  </si>
  <si>
    <t>VC deals</t>
  </si>
  <si>
    <t>PE deals</t>
  </si>
  <si>
    <t>Number of deals evaluated/approved for investment under VC funds managed by the registered corporation (e.g. seed, early-stage, pre-IPO deals)</t>
  </si>
  <si>
    <t>Number of deals evaluated/approved for investment under PE funds managed by the registered corporation (e.g. buyout, restructuring/turnaround, growth PE)</t>
  </si>
  <si>
    <t>Details of responsible person(s) approved by SC.</t>
  </si>
  <si>
    <t>Executive, Managerial &amp; Professional</t>
  </si>
  <si>
    <t>Target stage of development of the fund's investment strategy.</t>
  </si>
  <si>
    <t>Target country or region of the fund's investment strategy.</t>
  </si>
  <si>
    <t>Total investments (beginning of year) [1]</t>
  </si>
  <si>
    <t>Total investments (as at current year end) 
[4]=[1]+[2]-[3]</t>
  </si>
  <si>
    <t>Number of investee companies or active investments currently held in portfolio.</t>
  </si>
  <si>
    <t>Years of experience</t>
  </si>
  <si>
    <t>Indicator whether or not investee company/venture corporation is listed on an exchange in Malaysia or abroad.</t>
  </si>
  <si>
    <t>Listed/Unlisted</t>
  </si>
  <si>
    <t>Investee company/venture corporation's stage of development at first investment.</t>
  </si>
  <si>
    <t>Investee company/venture corporation's stage of development at current year end.</t>
  </si>
  <si>
    <t>T5-Employment Data</t>
  </si>
  <si>
    <t>Target commitments / fund size (at establishment)</t>
  </si>
  <si>
    <t>Total commitments (as at current year end)</t>
  </si>
  <si>
    <t>Cumulative investments (beginning of year)  [1]</t>
  </si>
  <si>
    <t>New investments during the year [2]</t>
  </si>
  <si>
    <t>Divestments during the year [3]</t>
  </si>
  <si>
    <t>Cumulative investments (as at year end) 
[4]=[1]+[2]-[3]</t>
  </si>
  <si>
    <t>Shareholding in venture corporation (as at year end) (%)</t>
  </si>
  <si>
    <t>Type of divestment or exit transaction (e.g. trade sale, IPO). If multiple or tranched exits are undertaken, transactions made to divest the bulk of stake (measured at cost) in investee company/venture corporation should be indicated.</t>
  </si>
  <si>
    <t>Exit completed during calendar year (Y/N)</t>
  </si>
  <si>
    <t>Paid-up capital / Capital contribution (RM)</t>
  </si>
  <si>
    <t>Shareholders' funds (RM)</t>
  </si>
  <si>
    <t>Custodian details (if applicable)</t>
  </si>
  <si>
    <t>Number of deals table:</t>
  </si>
  <si>
    <t>Sector and sub-sector which the principal activities of the investee company/venture corporation falls under.</t>
  </si>
  <si>
    <t>Sector &amp; Sub-sector</t>
  </si>
  <si>
    <t xml:space="preserve">Business stage / strategy (at first investment) </t>
  </si>
  <si>
    <t xml:space="preserve">Business stage / strategy (as at current year end) </t>
  </si>
  <si>
    <t>Includes positions in core functions (e.g. investment, finance, investor relations) of the registered corporation.</t>
  </si>
  <si>
    <t>Positions other than executive, managerial and professional roles.</t>
  </si>
  <si>
    <t>Working experience in executive, managerial or professional roles in VC/PE firms and related employment experience (e.g. corporate finance, investment research).</t>
  </si>
  <si>
    <t>NameOfCorporation</t>
  </si>
  <si>
    <t>ROCNo</t>
  </si>
  <si>
    <t>DateOfIncorporation</t>
  </si>
  <si>
    <t>PlaceOfIncorporation</t>
  </si>
  <si>
    <t>SCRegNo</t>
  </si>
  <si>
    <t>TypeOfCorporation</t>
  </si>
  <si>
    <t>AuthoriseCapital</t>
  </si>
  <si>
    <t>PaidUpCapital</t>
  </si>
  <si>
    <t>ShareholderFund</t>
  </si>
  <si>
    <t>NoOfDealEvalVC</t>
  </si>
  <si>
    <t>NoOfDealEvalPE</t>
  </si>
  <si>
    <t>NoOfDealApprVC</t>
  </si>
  <si>
    <t>NoOfDealApprPE</t>
  </si>
  <si>
    <t>ResPerson1</t>
  </si>
  <si>
    <t>ResPerson2</t>
  </si>
  <si>
    <t>ResPerson3</t>
  </si>
  <si>
    <t>ResPerson4</t>
  </si>
  <si>
    <t>ResPerson5</t>
  </si>
  <si>
    <t>ContactPerson1</t>
  </si>
  <si>
    <t>ContactPerson2</t>
  </si>
  <si>
    <t>ContactPerson3</t>
  </si>
  <si>
    <t>ContactPerson4</t>
  </si>
  <si>
    <t>ContactPerson5</t>
  </si>
  <si>
    <t>ApoointCustodian1</t>
  </si>
  <si>
    <t>ApoointCustodian2</t>
  </si>
  <si>
    <t>ApoointCustodian3</t>
  </si>
  <si>
    <t>ApoointCustodian4</t>
  </si>
  <si>
    <t>ApoointCustodian5</t>
  </si>
  <si>
    <t>IfNoneAppointRem</t>
  </si>
  <si>
    <t>CalenderYear</t>
  </si>
  <si>
    <t>T1Line1</t>
  </si>
  <si>
    <t>T1Line2</t>
  </si>
  <si>
    <t>T1Line3</t>
  </si>
  <si>
    <t>T1Line4</t>
  </si>
  <si>
    <t>T1Line5</t>
  </si>
  <si>
    <t>T1Line6</t>
  </si>
  <si>
    <t>T1Line7</t>
  </si>
  <si>
    <t>T1Line8</t>
  </si>
  <si>
    <t>T1Line9</t>
  </si>
  <si>
    <t>T1Line10</t>
  </si>
  <si>
    <t>FullExecutiveAbove4</t>
  </si>
  <si>
    <t>FullExecutiveBelow4</t>
  </si>
  <si>
    <t>PartExecutiveAbove4</t>
  </si>
  <si>
    <t>PartExecutiveBelow4</t>
  </si>
  <si>
    <t>OtherEmployee</t>
  </si>
  <si>
    <t>Questionair1</t>
  </si>
  <si>
    <t>Questionair2</t>
  </si>
  <si>
    <t>Questionair3</t>
  </si>
  <si>
    <t>Questionair4</t>
  </si>
  <si>
    <t>Questionair5</t>
  </si>
  <si>
    <t>T4Line1</t>
  </si>
  <si>
    <t>T4Line2</t>
  </si>
  <si>
    <t>T4Line3</t>
  </si>
  <si>
    <t>T4Line4</t>
  </si>
  <si>
    <t>T4Line5</t>
  </si>
  <si>
    <t>T4Line6</t>
  </si>
  <si>
    <t>T4Line7</t>
  </si>
  <si>
    <t>T4Line8</t>
  </si>
  <si>
    <t>T4Line9</t>
  </si>
  <si>
    <t>T4Line10</t>
  </si>
  <si>
    <t>T4Line11</t>
  </si>
  <si>
    <t>T4Line12</t>
  </si>
  <si>
    <t>T4Line13</t>
  </si>
  <si>
    <t>T4Line14</t>
  </si>
  <si>
    <t>T4Line15</t>
  </si>
  <si>
    <t>T4Line16</t>
  </si>
  <si>
    <t>T4Line17</t>
  </si>
  <si>
    <t>T4Line18</t>
  </si>
  <si>
    <t>T4Line19</t>
  </si>
  <si>
    <t>T4Line20</t>
  </si>
  <si>
    <t>T4Line21</t>
  </si>
  <si>
    <t>T4Line22</t>
  </si>
  <si>
    <t>T4Line23</t>
  </si>
  <si>
    <t>T4Line24</t>
  </si>
  <si>
    <t>T4Line25</t>
  </si>
  <si>
    <t>T4Line26</t>
  </si>
  <si>
    <t>T4Line27</t>
  </si>
  <si>
    <t>T4Line28</t>
  </si>
  <si>
    <t>T4Line29</t>
  </si>
  <si>
    <t>T4Line30</t>
  </si>
  <si>
    <t>T4Line31</t>
  </si>
  <si>
    <t>T4Line32</t>
  </si>
  <si>
    <t>T4Line33</t>
  </si>
  <si>
    <t>T4Line34</t>
  </si>
  <si>
    <t>T4Line35</t>
  </si>
  <si>
    <t>T4Line36</t>
  </si>
  <si>
    <t>T4Line37</t>
  </si>
  <si>
    <t>T4Line38</t>
  </si>
  <si>
    <t>T4Line39</t>
  </si>
  <si>
    <t>T4Line40</t>
  </si>
  <si>
    <t>T4Line41</t>
  </si>
  <si>
    <t>T4Line42</t>
  </si>
  <si>
    <t>T4Line43</t>
  </si>
  <si>
    <t>T4Line44</t>
  </si>
  <si>
    <t>T4Line45</t>
  </si>
  <si>
    <t>T4Line46</t>
  </si>
  <si>
    <t>T4Line47</t>
  </si>
  <si>
    <t>T4Line48</t>
  </si>
  <si>
    <t>T4Line49</t>
  </si>
  <si>
    <t>T4Line50</t>
  </si>
  <si>
    <t>T4Line51</t>
  </si>
  <si>
    <t>T4Line52</t>
  </si>
  <si>
    <t>T4Line53</t>
  </si>
  <si>
    <t>T4Line54</t>
  </si>
  <si>
    <t>TotalFullExec</t>
  </si>
  <si>
    <t>TotalFulNonExec</t>
  </si>
  <si>
    <t>TotalFull</t>
  </si>
  <si>
    <t>TotalPartExec</t>
  </si>
  <si>
    <t>TotalPartNonExec</t>
  </si>
  <si>
    <t>TotalPart</t>
  </si>
  <si>
    <t>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t>
  </si>
  <si>
    <t>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z</t>
  </si>
  <si>
    <t>SectorCode</t>
  </si>
  <si>
    <t>(J1) Others</t>
  </si>
  <si>
    <t>PNB - Permodalan Nasional Berhad</t>
  </si>
  <si>
    <t>Khazanah Nasional</t>
  </si>
  <si>
    <t>Ekuinas</t>
  </si>
  <si>
    <t>MAVCAP</t>
  </si>
  <si>
    <t>KMP - Kumpulan Modal Perdana</t>
  </si>
  <si>
    <t>MyCreative</t>
  </si>
  <si>
    <t>Cradle Fund</t>
  </si>
  <si>
    <t>MDV  - Malaysian Debt Ventures</t>
  </si>
  <si>
    <t>MDEC</t>
  </si>
  <si>
    <t>Biotech Corp/ Bioeconomy Corp</t>
  </si>
  <si>
    <t>MOSTI</t>
  </si>
  <si>
    <t>MIDA</t>
  </si>
  <si>
    <t>SME Corp</t>
  </si>
  <si>
    <t>EPF -  Employees' Provident Fund</t>
  </si>
  <si>
    <t>KWAP - Kumpulan Wang Persaraan(Diperbadankan)</t>
  </si>
  <si>
    <t>LTH - Lembaga Tabung Haji</t>
  </si>
  <si>
    <t>Individual investors &amp; family offices</t>
  </si>
  <si>
    <t>Fund-of-funds and other asset managers</t>
  </si>
  <si>
    <t>List of Local Investors</t>
  </si>
  <si>
    <t>List of Foreign Investors</t>
  </si>
  <si>
    <t>PERMODALAN NASIONAL BERHAD</t>
  </si>
  <si>
    <t>KHAZANAH NASIONAL  BERHAD</t>
  </si>
  <si>
    <t>EKUITI NASIONAL BERHAD</t>
  </si>
  <si>
    <t>MALAYSIA VENTURE CAPITAL MANAGEMENT BERHAD</t>
  </si>
  <si>
    <t>KUMPULAN MODAL PERDANA SDN BHD</t>
  </si>
  <si>
    <t>MYCREATIVE VENTURES SDN BHD</t>
  </si>
  <si>
    <t xml:space="preserve">CRADLE FUND SDN BHD </t>
  </si>
  <si>
    <t>MALAYSIA DEBT VENTURES BERHAD</t>
  </si>
  <si>
    <t>MALAYSIA DIGITAL ECONOMY CORPORATION SDN BHD</t>
  </si>
  <si>
    <t>MALAYSIAN BIOECONOMY DEVELOPMENT CORPORATION SDN BHD</t>
  </si>
  <si>
    <t>MINISTRY OF SCIENCE, TECHNOLOGY AND INNOVATION</t>
  </si>
  <si>
    <t xml:space="preserve">MALAYSIAN INVESTMENT DEVELOPMENT AUTHORITY </t>
  </si>
  <si>
    <t>SME CORPORATION MALAYSIA</t>
  </si>
  <si>
    <t>EMPLOYEES PROVIDENT FUND</t>
  </si>
  <si>
    <t>KUMPULAN WANG PERSARAAN (DIPERBADANKAN)</t>
  </si>
  <si>
    <t>LEMBAGA TABUNG HAJI</t>
  </si>
  <si>
    <t>LEMBAGA TABUNG ANGKATAN TENTERA</t>
  </si>
  <si>
    <t>SOCIAL SECURITY ORGANISATION</t>
  </si>
  <si>
    <t>FINANCIAL INSTITUTIONS</t>
  </si>
  <si>
    <t>CORPORATES (PUBLIC-LISTED &amp; PRIVATE)</t>
  </si>
  <si>
    <t>INSURANCE COMPANIES</t>
  </si>
  <si>
    <t>INDIVIDUAL INVESTORS &amp; FAMILY OFFICES</t>
  </si>
  <si>
    <t>FUND-OF-FUNDS AND OTHER ASSET MANAGERS</t>
  </si>
  <si>
    <t>FOREIGN FINANCIAL INSTITUTIONS</t>
  </si>
  <si>
    <t>FOREIGN CORPORATES (PUBLIC-LISTED &amp; PRIVATE)</t>
  </si>
  <si>
    <t>FOREIGN INSURANCE COMPANIES</t>
  </si>
  <si>
    <t>FOREIGN INDIVIDUAL INVESTORS &amp; FAMILY OFFICES</t>
  </si>
  <si>
    <t>FOREIGN FUND-OF-FUNDS AND OTHER ASSET MANAGERS</t>
  </si>
  <si>
    <t>FOREIGN SOVEREIGN WEALTH FUNDS (SWF) AND GOVERNMENT INVESTMENT COMPANIES</t>
  </si>
  <si>
    <t>FOREIGN GOVERNMENT AGENCIES</t>
  </si>
  <si>
    <t>FOREIGN PENSION &amp; SAVINGS FUNDS</t>
  </si>
  <si>
    <t>Table 2: Total Cumulative Investor Commitments as at Year-End</t>
  </si>
  <si>
    <t>Table 3: New Commitments Raised During The Year</t>
  </si>
  <si>
    <r>
      <t xml:space="preserve">1)   i) Name of Corporation </t>
    </r>
    <r>
      <rPr>
        <b/>
        <sz val="8"/>
        <color rgb="FFFF0000"/>
        <rFont val="Tahoma"/>
        <family val="2"/>
      </rPr>
      <t>*</t>
    </r>
  </si>
  <si>
    <r>
      <t xml:space="preserve">      ii) Registrar of Companies No. (or equivalent) </t>
    </r>
    <r>
      <rPr>
        <b/>
        <sz val="8"/>
        <color rgb="FFFF0000"/>
        <rFont val="Tahoma"/>
        <family val="2"/>
      </rPr>
      <t>*</t>
    </r>
  </si>
  <si>
    <r>
      <t xml:space="preserve">      iii) Date of Incorporation (dd/MM/yyyy) </t>
    </r>
    <r>
      <rPr>
        <b/>
        <sz val="8"/>
        <color rgb="FFFF0000"/>
        <rFont val="Tahoma"/>
        <family val="2"/>
      </rPr>
      <t>*</t>
    </r>
    <r>
      <rPr>
        <sz val="8"/>
        <rFont val="Tahoma"/>
        <family val="2"/>
      </rPr>
      <t xml:space="preserve"> </t>
    </r>
  </si>
  <si>
    <r>
      <t xml:space="preserve">      iv) Place of incorportion </t>
    </r>
    <r>
      <rPr>
        <b/>
        <sz val="8"/>
        <color rgb="FFFF0000"/>
        <rFont val="Tahoma"/>
        <family val="2"/>
      </rPr>
      <t>*</t>
    </r>
    <r>
      <rPr>
        <sz val="8"/>
        <rFont val="Tahoma"/>
        <family val="2"/>
      </rPr>
      <t xml:space="preserve"> </t>
    </r>
  </si>
  <si>
    <r>
      <t xml:space="preserve">2)   SC's Registration No. </t>
    </r>
    <r>
      <rPr>
        <b/>
        <sz val="8"/>
        <color rgb="FFFF0000"/>
        <rFont val="Tahoma"/>
        <family val="2"/>
      </rPr>
      <t>*</t>
    </r>
    <r>
      <rPr>
        <sz val="8"/>
        <rFont val="Tahoma"/>
        <family val="2"/>
      </rPr>
      <t xml:space="preserve"> </t>
    </r>
  </si>
  <si>
    <r>
      <t xml:space="preserve">     i)  PEMC or VCMC </t>
    </r>
    <r>
      <rPr>
        <b/>
        <sz val="8"/>
        <color rgb="FFFF0000"/>
        <rFont val="Tahoma"/>
        <family val="2"/>
      </rPr>
      <t>*</t>
    </r>
    <r>
      <rPr>
        <sz val="8"/>
        <rFont val="Tahoma"/>
        <family val="2"/>
      </rPr>
      <t xml:space="preserve"> </t>
    </r>
  </si>
  <si>
    <r>
      <t xml:space="preserve">4) i) Authorised capital (RM) </t>
    </r>
    <r>
      <rPr>
        <b/>
        <sz val="8"/>
        <color rgb="FFFF0000"/>
        <rFont val="Tahoma"/>
        <family val="2"/>
      </rPr>
      <t>*</t>
    </r>
    <r>
      <rPr>
        <sz val="8"/>
        <rFont val="Tahoma"/>
        <family val="2"/>
      </rPr>
      <t xml:space="preserve"> </t>
    </r>
  </si>
  <si>
    <t>Table : T1-FundData</t>
  </si>
  <si>
    <t>Table : General Info</t>
  </si>
  <si>
    <t>Table : T2-InvestorBreakdown</t>
  </si>
  <si>
    <t>Table : T3-FundRaising</t>
  </si>
  <si>
    <t>Table : T4-PortfolioData</t>
  </si>
  <si>
    <t>Table : T5-Employment</t>
  </si>
  <si>
    <t>Sig1</t>
  </si>
  <si>
    <t>Name1</t>
  </si>
  <si>
    <t>Date1</t>
  </si>
  <si>
    <t>Sig2</t>
  </si>
  <si>
    <t>Name2</t>
  </si>
  <si>
    <t>Date2</t>
  </si>
  <si>
    <r>
      <t xml:space="preserve">Name </t>
    </r>
    <r>
      <rPr>
        <b/>
        <sz val="8"/>
        <color rgb="FFFF0000"/>
        <rFont val="Tahoma"/>
        <family val="2"/>
      </rPr>
      <t>*</t>
    </r>
    <r>
      <rPr>
        <sz val="8"/>
        <rFont val="Tahoma"/>
        <family val="2"/>
      </rPr>
      <t xml:space="preserve"> </t>
    </r>
  </si>
  <si>
    <r>
      <t xml:space="preserve">Date </t>
    </r>
    <r>
      <rPr>
        <sz val="8"/>
        <color rgb="FFFF0000"/>
        <rFont val="Tahoma"/>
        <family val="2"/>
      </rPr>
      <t>*</t>
    </r>
    <r>
      <rPr>
        <sz val="8"/>
        <rFont val="Tahoma"/>
        <family val="2"/>
      </rPr>
      <t xml:space="preserve"> </t>
    </r>
  </si>
  <si>
    <r>
      <t xml:space="preserve">Name </t>
    </r>
    <r>
      <rPr>
        <sz val="8"/>
        <color rgb="FFFF0000"/>
        <rFont val="Tahoma"/>
        <family val="2"/>
      </rPr>
      <t>*</t>
    </r>
    <r>
      <rPr>
        <sz val="8"/>
        <rFont val="Tahoma"/>
        <family val="2"/>
      </rPr>
      <t xml:space="preserve"> </t>
    </r>
  </si>
  <si>
    <r>
      <t xml:space="preserve">Date of establishment
</t>
    </r>
    <r>
      <rPr>
        <sz val="8"/>
        <rFont val="Tahoma"/>
        <family val="2"/>
      </rPr>
      <t>(dd/MM/yyyy)</t>
    </r>
  </si>
  <si>
    <r>
      <t xml:space="preserve">Date of first investment
</t>
    </r>
    <r>
      <rPr>
        <sz val="8"/>
        <rFont val="Tahoma"/>
        <family val="2"/>
      </rPr>
      <t>(dd/MM/yyyy)</t>
    </r>
  </si>
  <si>
    <t>T21</t>
  </si>
  <si>
    <t>T2L2</t>
  </si>
  <si>
    <t>T2L3</t>
  </si>
  <si>
    <t>T22</t>
  </si>
  <si>
    <t>T2L4</t>
  </si>
  <si>
    <t>T2L5</t>
  </si>
  <si>
    <t>T23</t>
  </si>
  <si>
    <t>T2L6</t>
  </si>
  <si>
    <t>T2L7</t>
  </si>
  <si>
    <t>T2L8</t>
  </si>
  <si>
    <t>T2F1</t>
  </si>
  <si>
    <t>T2F2</t>
  </si>
  <si>
    <t>T2F3</t>
  </si>
  <si>
    <t>T2F4</t>
  </si>
  <si>
    <t>T2F5</t>
  </si>
  <si>
    <t>T2F6</t>
  </si>
  <si>
    <t>T2F7</t>
  </si>
  <si>
    <t>T2F8</t>
  </si>
  <si>
    <t>T2F9</t>
  </si>
  <si>
    <t>T2F10</t>
  </si>
  <si>
    <t>T3L1</t>
  </si>
  <si>
    <t>T3L2</t>
  </si>
  <si>
    <t>T3L3</t>
  </si>
  <si>
    <t>T3L4</t>
  </si>
  <si>
    <t>T3L5</t>
  </si>
  <si>
    <t>T3L6</t>
  </si>
  <si>
    <t>T3L7</t>
  </si>
  <si>
    <t>T3L8</t>
  </si>
  <si>
    <t>T3L9</t>
  </si>
  <si>
    <t>T3L10</t>
  </si>
  <si>
    <t>T3F1</t>
  </si>
  <si>
    <t>T3F2</t>
  </si>
  <si>
    <t>T3F3</t>
  </si>
  <si>
    <t>T3F4</t>
  </si>
  <si>
    <t>T3F5</t>
  </si>
  <si>
    <t>T3F6</t>
  </si>
  <si>
    <t>T3F7</t>
  </si>
  <si>
    <t>T3F8</t>
  </si>
  <si>
    <t>T3F9</t>
  </si>
  <si>
    <t>T3F10</t>
  </si>
  <si>
    <r>
      <t>6) Reponsible Person(s)</t>
    </r>
    <r>
      <rPr>
        <sz val="8"/>
        <color rgb="FFFF0000"/>
        <rFont val="Tahoma"/>
        <family val="2"/>
      </rPr>
      <t xml:space="preserve"> *</t>
    </r>
  </si>
  <si>
    <t>Cumulative drawn commitments 
(since establishment)</t>
  </si>
  <si>
    <t>Cumulative Commitment Amount ('000s) 
(since Fund Establishment)</t>
  </si>
  <si>
    <t xml:space="preserve">New Commitments Raised During The Year (‘000s) </t>
  </si>
  <si>
    <r>
      <rPr>
        <sz val="8"/>
        <color rgb="FFFF0000"/>
        <rFont val="Tahoma"/>
        <family val="2"/>
      </rPr>
      <t>*</t>
    </r>
    <r>
      <rPr>
        <sz val="8"/>
        <rFont val="Tahoma"/>
        <family val="2"/>
      </rPr>
      <t xml:space="preserve"> -Mandatory Field</t>
    </r>
  </si>
  <si>
    <r>
      <t xml:space="preserve">Name of Corporation </t>
    </r>
    <r>
      <rPr>
        <b/>
        <sz val="8"/>
        <color rgb="FFFF0000"/>
        <rFont val="Tahoma"/>
        <family val="2"/>
      </rPr>
      <t>*</t>
    </r>
  </si>
  <si>
    <r>
      <t xml:space="preserve">Registrar of Companies No. (or equivalent) </t>
    </r>
    <r>
      <rPr>
        <b/>
        <sz val="8"/>
        <color rgb="FFFF0000"/>
        <rFont val="Tahoma"/>
        <family val="2"/>
      </rPr>
      <t>*</t>
    </r>
  </si>
  <si>
    <r>
      <t xml:space="preserve">Date of Incorporation (dd/MM/yyyy) </t>
    </r>
    <r>
      <rPr>
        <b/>
        <sz val="8"/>
        <color rgb="FFFF0000"/>
        <rFont val="Tahoma"/>
        <family val="2"/>
      </rPr>
      <t>*</t>
    </r>
  </si>
  <si>
    <r>
      <t xml:space="preserve">Place of incorportion </t>
    </r>
    <r>
      <rPr>
        <b/>
        <sz val="8"/>
        <color rgb="FFFF0000"/>
        <rFont val="Tahoma"/>
        <family val="2"/>
      </rPr>
      <t>*</t>
    </r>
  </si>
  <si>
    <r>
      <t xml:space="preserve">SC's Registration No. </t>
    </r>
    <r>
      <rPr>
        <b/>
        <sz val="8"/>
        <color rgb="FFFF0000"/>
        <rFont val="Tahoma"/>
        <family val="2"/>
      </rPr>
      <t>*</t>
    </r>
  </si>
  <si>
    <r>
      <t xml:space="preserve">Type of corporation </t>
    </r>
    <r>
      <rPr>
        <b/>
        <sz val="8"/>
        <color rgb="FFFF0000"/>
        <rFont val="Tahoma"/>
        <family val="2"/>
      </rPr>
      <t>*</t>
    </r>
  </si>
  <si>
    <r>
      <t xml:space="preserve">Authorised capital (RM) </t>
    </r>
    <r>
      <rPr>
        <b/>
        <sz val="8"/>
        <color rgb="FFFF0000"/>
        <rFont val="Tahoma"/>
        <family val="2"/>
      </rPr>
      <t>*</t>
    </r>
  </si>
  <si>
    <r>
      <t xml:space="preserve">Reponsible Person(s) </t>
    </r>
    <r>
      <rPr>
        <b/>
        <sz val="8"/>
        <color rgb="FFFF0000"/>
        <rFont val="Tahoma"/>
        <family val="2"/>
      </rPr>
      <t>*</t>
    </r>
  </si>
  <si>
    <r>
      <t xml:space="preserve">Contact person(s) </t>
    </r>
    <r>
      <rPr>
        <b/>
        <sz val="8"/>
        <color rgb="FFFF0000"/>
        <rFont val="Tahoma"/>
        <family val="2"/>
      </rPr>
      <t>*</t>
    </r>
  </si>
  <si>
    <r>
      <t xml:space="preserve">7) Contact person(s) </t>
    </r>
    <r>
      <rPr>
        <sz val="8"/>
        <color rgb="FFFF0000"/>
        <rFont val="Tahoma"/>
        <family val="2"/>
      </rPr>
      <t>*</t>
    </r>
  </si>
</sst>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_(* \(#,##0.00\);_(* &quot;-&quot;??_);_(@_)"/>
    <numFmt numFmtId="164" formatCode="#,##0.00#"/>
    <numFmt numFmtId="165" formatCode="dd/mmm/yyyy"/>
    <numFmt numFmtId="166" formatCode="[$-14409]dd/mm/yyyy;@"/>
  </numFmts>
  <fonts count="43" x14ac:knownFonts="1">
    <font>
      <sz val="10"/>
      <name val="Arial"/>
    </font>
    <font>
      <sz val="11"/>
      <color theme="1"/>
      <name val="Calibri"/>
      <family val="2"/>
      <scheme val="minor"/>
    </font>
    <font>
      <sz val="8"/>
      <name val="Arial"/>
      <family val="2"/>
    </font>
    <font>
      <sz val="8"/>
      <name val="Tahoma"/>
      <family val="2"/>
    </font>
    <font>
      <i/>
      <sz val="8"/>
      <name val="Tahoma"/>
      <family val="2"/>
    </font>
    <font>
      <b/>
      <sz val="8"/>
      <name val="Tahoma"/>
      <family val="2"/>
    </font>
    <font>
      <b/>
      <sz val="8"/>
      <color indexed="9"/>
      <name val="Tahoma"/>
      <family val="2"/>
    </font>
    <font>
      <sz val="8"/>
      <color indexed="9"/>
      <name val="Tahoma"/>
      <family val="2"/>
    </font>
    <font>
      <sz val="10"/>
      <name val="Arial"/>
      <family val="2"/>
    </font>
    <font>
      <sz val="8"/>
      <color rgb="FFFF0000"/>
      <name val="Tahoma"/>
      <family val="2"/>
    </font>
    <font>
      <sz val="10"/>
      <name val="Arial"/>
      <family val="2"/>
    </font>
    <font>
      <sz val="10"/>
      <name val="Arial Unicode MS"/>
      <family val="2"/>
    </font>
    <font>
      <b/>
      <i/>
      <sz val="8"/>
      <name val="Tahoma"/>
      <family val="2"/>
    </font>
    <font>
      <b/>
      <sz val="10"/>
      <name val="Tahoma"/>
      <family val="2"/>
    </font>
    <font>
      <vertAlign val="superscript"/>
      <sz val="10"/>
      <name val="Arial"/>
      <family val="2"/>
    </font>
    <font>
      <b/>
      <sz val="8"/>
      <color theme="0"/>
      <name val="Tahoma"/>
      <family val="2"/>
    </font>
    <font>
      <b/>
      <u/>
      <sz val="8"/>
      <name val="Tahoma"/>
      <family val="2"/>
    </font>
    <font>
      <b/>
      <i/>
      <sz val="8"/>
      <color theme="1"/>
      <name val="Tahoma"/>
      <family val="2"/>
    </font>
    <font>
      <sz val="8"/>
      <name val="Tahoma"/>
      <family val="2"/>
    </font>
    <font>
      <b/>
      <sz val="8"/>
      <name val="Tahoma"/>
      <family val="2"/>
    </font>
    <font>
      <i/>
      <u/>
      <sz val="8"/>
      <name val="Tahoma"/>
      <family val="2"/>
    </font>
    <font>
      <b/>
      <sz val="10"/>
      <color theme="1"/>
      <name val="Calibri"/>
      <family val="2"/>
      <scheme val="minor"/>
    </font>
    <font>
      <sz val="10"/>
      <color theme="1"/>
      <name val="Calibri"/>
      <family val="2"/>
      <scheme val="minor"/>
    </font>
    <font>
      <sz val="16"/>
      <color theme="1"/>
      <name val="Tahoma"/>
      <family val="2"/>
    </font>
    <font>
      <b/>
      <sz val="10"/>
      <name val="Calibri"/>
      <family val="2"/>
      <scheme val="minor"/>
    </font>
    <font>
      <b/>
      <u/>
      <sz val="10"/>
      <name val="Calibri"/>
      <family val="2"/>
      <scheme val="minor"/>
    </font>
    <font>
      <sz val="16"/>
      <name val="Arial"/>
      <family val="2"/>
    </font>
    <font>
      <sz val="12"/>
      <name val="Arial"/>
      <family val="2"/>
    </font>
    <font>
      <b/>
      <sz val="10"/>
      <name val="Arial"/>
      <family val="2"/>
    </font>
    <font>
      <sz val="11"/>
      <name val="Calibri"/>
      <family val="2"/>
    </font>
    <font>
      <sz val="10"/>
      <name val="Calibri"/>
      <family val="2"/>
      <scheme val="minor"/>
    </font>
    <font>
      <b/>
      <sz val="10"/>
      <name val="Calibri"/>
      <family val="2"/>
    </font>
    <font>
      <sz val="10"/>
      <name val="Calibri"/>
      <family val="2"/>
    </font>
    <font>
      <sz val="11"/>
      <name val="Calibri"/>
      <family val="2"/>
      <scheme val="minor"/>
    </font>
    <font>
      <b/>
      <sz val="11"/>
      <color theme="1"/>
      <name val="Calibri"/>
      <family val="2"/>
      <scheme val="minor"/>
    </font>
    <font>
      <sz val="11"/>
      <name val="Arial"/>
      <family val="2"/>
    </font>
    <font>
      <b/>
      <vertAlign val="superscript"/>
      <sz val="11"/>
      <color indexed="8"/>
      <name val="Calibri"/>
      <family val="2"/>
    </font>
    <font>
      <sz val="8"/>
      <name val="Tahoma"/>
      <family val="2"/>
    </font>
    <font>
      <b/>
      <sz val="8"/>
      <color theme="1"/>
      <name val="Tahoma"/>
      <family val="2"/>
    </font>
    <font>
      <sz val="8"/>
      <color theme="1"/>
      <name val="Tahoma"/>
      <family val="2"/>
    </font>
    <font>
      <u/>
      <sz val="9"/>
      <name val="Tahoma"/>
      <family val="2"/>
    </font>
    <font>
      <sz val="9"/>
      <name val="Tahoma"/>
      <family val="2"/>
    </font>
    <font>
      <b/>
      <sz val="8"/>
      <color rgb="FFFF0000"/>
      <name val="Tahoma"/>
      <family val="2"/>
    </font>
  </fonts>
  <fills count="11">
    <fill>
      <patternFill patternType="none"/>
    </fill>
    <fill>
      <patternFill patternType="gray125"/>
    </fill>
    <fill>
      <patternFill patternType="solid">
        <fgColor indexed="18"/>
        <bgColor indexed="64"/>
      </patternFill>
    </fill>
    <fill>
      <patternFill patternType="solid">
        <fgColor theme="0" tint="-0.14999847407452621"/>
        <bgColor indexed="64"/>
      </patternFill>
    </fill>
    <fill>
      <patternFill patternType="solid">
        <fgColor rgb="FFFFFF99"/>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theme="3" tint="0.59999389629810485"/>
        <bgColor indexed="64"/>
      </patternFill>
    </fill>
    <fill>
      <patternFill patternType="solid">
        <fgColor theme="6" tint="0.79998168889431442"/>
        <bgColor indexed="64"/>
      </patternFill>
    </fill>
    <fill>
      <patternFill patternType="solid">
        <fgColor theme="7" tint="0.59999389629810485"/>
        <bgColor indexed="64"/>
      </patternFill>
    </fill>
  </fills>
  <borders count="75">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auto="1"/>
      </left>
      <right style="thin">
        <color indexed="64"/>
      </right>
      <top/>
      <bottom/>
      <diagonal/>
    </border>
    <border>
      <left style="medium">
        <color indexed="64"/>
      </left>
      <right style="medium">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medium">
        <color indexed="64"/>
      </left>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theme="0"/>
      </left>
      <right style="thin">
        <color theme="0"/>
      </right>
      <top style="thin">
        <color indexed="64"/>
      </top>
      <bottom style="thin">
        <color theme="0"/>
      </bottom>
      <diagonal/>
    </border>
    <border>
      <left style="thin">
        <color theme="0"/>
      </left>
      <right style="thin">
        <color theme="0"/>
      </right>
      <top style="thin">
        <color theme="0"/>
      </top>
      <bottom style="thin">
        <color theme="0"/>
      </bottom>
      <diagonal/>
    </border>
    <border>
      <left style="thin">
        <color indexed="64"/>
      </left>
      <right style="thin">
        <color indexed="64"/>
      </right>
      <top style="thin">
        <color indexed="64"/>
      </top>
      <bottom style="thin">
        <color theme="0"/>
      </bottom>
      <diagonal/>
    </border>
    <border>
      <left style="thin">
        <color indexed="64"/>
      </left>
      <right style="thin">
        <color indexed="64"/>
      </right>
      <top style="thin">
        <color theme="0"/>
      </top>
      <bottom style="thin">
        <color theme="0"/>
      </bottom>
      <diagonal/>
    </border>
    <border>
      <left style="thin">
        <color indexed="64"/>
      </left>
      <right style="thin">
        <color theme="0"/>
      </right>
      <top style="thin">
        <color indexed="64"/>
      </top>
      <bottom style="thin">
        <color theme="0"/>
      </bottom>
      <diagonal/>
    </border>
    <border>
      <left style="thin">
        <color theme="0"/>
      </left>
      <right style="thin">
        <color auto="1"/>
      </right>
      <top style="thin">
        <color indexed="64"/>
      </top>
      <bottom style="thin">
        <color theme="0"/>
      </bottom>
      <diagonal/>
    </border>
    <border>
      <left style="thin">
        <color indexed="64"/>
      </left>
      <right style="thin">
        <color theme="0"/>
      </right>
      <top style="thin">
        <color theme="0"/>
      </top>
      <bottom style="thin">
        <color theme="0"/>
      </bottom>
      <diagonal/>
    </border>
    <border>
      <left style="thin">
        <color theme="0"/>
      </left>
      <right style="thin">
        <color auto="1"/>
      </right>
      <top style="thin">
        <color theme="0"/>
      </top>
      <bottom style="thin">
        <color theme="0"/>
      </bottom>
      <diagonal/>
    </border>
    <border>
      <left/>
      <right style="thin">
        <color theme="0"/>
      </right>
      <top style="thin">
        <color indexed="64"/>
      </top>
      <bottom style="thin">
        <color theme="0"/>
      </bottom>
      <diagonal/>
    </border>
    <border>
      <left/>
      <right style="thin">
        <color theme="0"/>
      </right>
      <top style="thin">
        <color theme="0"/>
      </top>
      <bottom style="thin">
        <color theme="0"/>
      </bottom>
      <diagonal/>
    </border>
    <border>
      <left style="thin">
        <color indexed="64"/>
      </left>
      <right style="thin">
        <color auto="1"/>
      </right>
      <top style="thin">
        <color theme="0"/>
      </top>
      <bottom style="thin">
        <color indexed="64"/>
      </bottom>
      <diagonal/>
    </border>
    <border>
      <left style="thin">
        <color indexed="64"/>
      </left>
      <right style="thin">
        <color theme="0"/>
      </right>
      <top style="thin">
        <color theme="0"/>
      </top>
      <bottom style="thin">
        <color indexed="64"/>
      </bottom>
      <diagonal/>
    </border>
    <border>
      <left style="thin">
        <color theme="0"/>
      </left>
      <right style="thin">
        <color theme="0"/>
      </right>
      <top style="thin">
        <color theme="0"/>
      </top>
      <bottom style="thin">
        <color indexed="64"/>
      </bottom>
      <diagonal/>
    </border>
    <border>
      <left style="thin">
        <color theme="0"/>
      </left>
      <right style="thin">
        <color auto="1"/>
      </right>
      <top style="thin">
        <color theme="0"/>
      </top>
      <bottom style="thin">
        <color indexed="64"/>
      </bottom>
      <diagonal/>
    </border>
    <border>
      <left style="thin">
        <color auto="1"/>
      </left>
      <right/>
      <top/>
      <bottom/>
      <diagonal/>
    </border>
    <border>
      <left style="thin">
        <color theme="0"/>
      </left>
      <right/>
      <top style="thin">
        <color theme="0"/>
      </top>
      <bottom style="thin">
        <color indexed="64"/>
      </bottom>
      <diagonal/>
    </border>
    <border>
      <left style="thin">
        <color theme="0"/>
      </left>
      <right/>
      <top style="thin">
        <color theme="0"/>
      </top>
      <bottom style="thin">
        <color theme="0"/>
      </bottom>
      <diagonal/>
    </border>
    <border>
      <left style="thin">
        <color theme="0"/>
      </left>
      <right/>
      <top style="thin">
        <color indexed="64"/>
      </top>
      <bottom style="thin">
        <color theme="0"/>
      </bottom>
      <diagonal/>
    </border>
    <border>
      <left/>
      <right style="thin">
        <color theme="0"/>
      </right>
      <top style="thin">
        <color theme="0"/>
      </top>
      <bottom style="thin">
        <color indexed="64"/>
      </bottom>
      <diagonal/>
    </border>
    <border>
      <left style="thin">
        <color theme="0"/>
      </left>
      <right style="thin">
        <color theme="0"/>
      </right>
      <top/>
      <bottom style="thin">
        <color theme="0"/>
      </bottom>
      <diagonal/>
    </border>
    <border>
      <left style="thin">
        <color theme="0"/>
      </left>
      <right/>
      <top/>
      <bottom style="thin">
        <color theme="0"/>
      </bottom>
      <diagonal/>
    </border>
    <border>
      <left style="thin">
        <color theme="0"/>
      </left>
      <right style="thin">
        <color theme="0"/>
      </right>
      <top style="thin">
        <color theme="0"/>
      </top>
      <bottom/>
      <diagonal/>
    </border>
    <border>
      <left style="thin">
        <color theme="0"/>
      </left>
      <right/>
      <top style="thin">
        <color indexed="64"/>
      </top>
      <bottom style="thin">
        <color indexed="64"/>
      </bottom>
      <diagonal/>
    </border>
    <border>
      <left/>
      <right style="thin">
        <color theme="0"/>
      </right>
      <top/>
      <bottom style="thin">
        <color theme="0"/>
      </bottom>
      <diagonal/>
    </border>
    <border>
      <left/>
      <right style="thin">
        <color theme="0"/>
      </right>
      <top style="thin">
        <color theme="0"/>
      </top>
      <bottom/>
      <diagonal/>
    </border>
    <border>
      <left style="thin">
        <color indexed="64"/>
      </left>
      <right style="thin">
        <color indexed="64"/>
      </right>
      <top/>
      <bottom style="thin">
        <color theme="0"/>
      </bottom>
      <diagonal/>
    </border>
  </borders>
  <cellStyleXfs count="6">
    <xf numFmtId="0" fontId="0" fillId="0" borderId="0"/>
    <xf numFmtId="43" fontId="10" fillId="0" borderId="0" applyFont="0" applyFill="0" applyBorder="0" applyAlignment="0" applyProtection="0"/>
    <xf numFmtId="9" fontId="10" fillId="0" borderId="0" applyFont="0" applyFill="0" applyBorder="0" applyAlignment="0" applyProtection="0"/>
    <xf numFmtId="0" fontId="8" fillId="0" borderId="0"/>
    <xf numFmtId="43" fontId="8" fillId="0" borderId="0" applyFont="0" applyFill="0" applyBorder="0" applyAlignment="0" applyProtection="0"/>
    <xf numFmtId="0" fontId="1" fillId="0" borderId="0"/>
  </cellStyleXfs>
  <cellXfs count="336">
    <xf numFmtId="0" fontId="0" fillId="0" borderId="0" xfId="0"/>
    <xf numFmtId="0" fontId="3" fillId="0" borderId="0" xfId="0" applyFont="1"/>
    <xf numFmtId="0" fontId="8" fillId="0" borderId="0" xfId="0" applyFont="1"/>
    <xf numFmtId="0" fontId="3" fillId="0" borderId="0" xfId="0" applyFont="1" applyBorder="1"/>
    <xf numFmtId="0" fontId="0" fillId="0" borderId="0" xfId="0" applyBorder="1"/>
    <xf numFmtId="0" fontId="5" fillId="0" borderId="0" xfId="0" applyFont="1" applyBorder="1" applyAlignment="1" applyProtection="1">
      <alignment vertical="top"/>
    </xf>
    <xf numFmtId="0" fontId="3" fillId="0" borderId="0" xfId="0" applyFont="1" applyBorder="1" applyAlignment="1" applyProtection="1">
      <alignment vertical="top"/>
    </xf>
    <xf numFmtId="0" fontId="3" fillId="0" borderId="0" xfId="0" applyFont="1" applyFill="1" applyBorder="1" applyAlignment="1" applyProtection="1">
      <alignment vertical="top"/>
      <protection locked="0"/>
    </xf>
    <xf numFmtId="0" fontId="3" fillId="0" borderId="0" xfId="0" applyFont="1" applyBorder="1" applyAlignment="1" applyProtection="1">
      <alignment vertical="top"/>
      <protection locked="0"/>
    </xf>
    <xf numFmtId="0" fontId="3" fillId="0" borderId="0" xfId="0" applyFont="1" applyFill="1" applyBorder="1" applyAlignment="1" applyProtection="1">
      <alignment vertical="top"/>
    </xf>
    <xf numFmtId="0" fontId="5" fillId="0" borderId="0" xfId="0" applyFont="1" applyBorder="1" applyAlignment="1" applyProtection="1"/>
    <xf numFmtId="0" fontId="3" fillId="0" borderId="0" xfId="0" applyFont="1" applyBorder="1" applyAlignment="1" applyProtection="1"/>
    <xf numFmtId="0" fontId="11" fillId="0" borderId="0" xfId="0" applyFont="1" applyAlignment="1">
      <alignment vertical="center"/>
    </xf>
    <xf numFmtId="0" fontId="8" fillId="0" borderId="0" xfId="0" quotePrefix="1" applyFont="1"/>
    <xf numFmtId="0" fontId="5" fillId="5" borderId="2" xfId="0" applyFont="1" applyFill="1" applyBorder="1" applyProtection="1">
      <protection locked="0"/>
    </xf>
    <xf numFmtId="0" fontId="5" fillId="4" borderId="4" xfId="0" applyFont="1" applyFill="1" applyBorder="1" applyAlignment="1">
      <alignment horizontal="center" vertical="center"/>
    </xf>
    <xf numFmtId="0" fontId="3" fillId="0" borderId="0" xfId="0" applyFont="1" applyAlignment="1">
      <alignment wrapText="1"/>
    </xf>
    <xf numFmtId="0" fontId="13" fillId="0" borderId="0" xfId="0" applyFont="1"/>
    <xf numFmtId="0" fontId="0" fillId="0" borderId="2" xfId="0" applyBorder="1"/>
    <xf numFmtId="0" fontId="0" fillId="0" borderId="1" xfId="0" applyFill="1" applyBorder="1" applyAlignment="1"/>
    <xf numFmtId="0" fontId="4" fillId="0" borderId="0" xfId="0" applyFont="1" applyAlignment="1">
      <alignment horizontal="right"/>
    </xf>
    <xf numFmtId="0" fontId="5" fillId="0" borderId="0" xfId="3" applyFont="1" applyFill="1" applyAlignment="1">
      <alignment vertical="top"/>
    </xf>
    <xf numFmtId="0" fontId="3" fillId="0" borderId="0" xfId="3" applyFont="1" applyFill="1"/>
    <xf numFmtId="0" fontId="5" fillId="0" borderId="0" xfId="3" applyFont="1" applyFill="1" applyAlignment="1"/>
    <xf numFmtId="0" fontId="3" fillId="0" borderId="0" xfId="3" applyFont="1" applyFill="1" applyAlignment="1">
      <alignment vertical="center"/>
    </xf>
    <xf numFmtId="0" fontId="5" fillId="0" borderId="0" xfId="3" applyFont="1" applyFill="1" applyAlignment="1">
      <alignment vertical="center"/>
    </xf>
    <xf numFmtId="0" fontId="3" fillId="0" borderId="0" xfId="3" applyFont="1" applyFill="1" applyAlignment="1"/>
    <xf numFmtId="0" fontId="16" fillId="0" borderId="0" xfId="3" applyFont="1" applyFill="1"/>
    <xf numFmtId="0" fontId="4" fillId="0" borderId="0" xfId="3" applyFont="1" applyFill="1"/>
    <xf numFmtId="0" fontId="3" fillId="0" borderId="0" xfId="3" applyFont="1" applyFill="1" applyBorder="1"/>
    <xf numFmtId="0" fontId="4" fillId="0" borderId="0" xfId="3" applyFont="1" applyFill="1" applyBorder="1"/>
    <xf numFmtId="0" fontId="3" fillId="0" borderId="0" xfId="3" applyFont="1" applyFill="1" applyBorder="1" applyAlignment="1">
      <alignment vertical="top"/>
    </xf>
    <xf numFmtId="0" fontId="5" fillId="0" borderId="0" xfId="3" applyFont="1" applyFill="1" applyBorder="1"/>
    <xf numFmtId="0" fontId="5" fillId="0" borderId="0" xfId="3" applyFont="1" applyFill="1" applyBorder="1" applyAlignment="1">
      <alignment vertical="top"/>
    </xf>
    <xf numFmtId="0" fontId="5" fillId="3" borderId="0" xfId="3" applyFont="1" applyFill="1" applyBorder="1"/>
    <xf numFmtId="0" fontId="3" fillId="3" borderId="0" xfId="3" applyFont="1" applyFill="1" applyBorder="1"/>
    <xf numFmtId="0" fontId="9" fillId="0" borderId="0" xfId="3" applyFont="1" applyFill="1" applyAlignment="1">
      <alignment vertical="top"/>
    </xf>
    <xf numFmtId="0" fontId="5" fillId="0" borderId="0" xfId="3" applyFont="1" applyFill="1" applyAlignment="1">
      <alignment horizontal="left" vertical="top"/>
    </xf>
    <xf numFmtId="0" fontId="3" fillId="0" borderId="0" xfId="3" applyFont="1" applyFill="1" applyAlignment="1">
      <alignment horizontal="left" vertical="top"/>
    </xf>
    <xf numFmtId="0" fontId="21" fillId="8" borderId="14" xfId="0" applyFont="1" applyFill="1" applyBorder="1" applyAlignment="1" applyProtection="1">
      <alignment vertical="top"/>
      <protection hidden="1"/>
    </xf>
    <xf numFmtId="0" fontId="0" fillId="0" borderId="0" xfId="0" applyProtection="1"/>
    <xf numFmtId="0" fontId="0" fillId="0" borderId="0" xfId="0" applyBorder="1" applyAlignment="1" applyProtection="1"/>
    <xf numFmtId="0" fontId="23" fillId="0" borderId="0" xfId="0" applyFont="1" applyFill="1" applyProtection="1"/>
    <xf numFmtId="0" fontId="21" fillId="0" borderId="0" xfId="0" applyFont="1" applyFill="1" applyBorder="1" applyAlignment="1" applyProtection="1">
      <alignment wrapText="1"/>
    </xf>
    <xf numFmtId="165" fontId="22" fillId="0" borderId="0" xfId="0" applyNumberFormat="1" applyFont="1" applyFill="1" applyBorder="1" applyAlignment="1" applyProtection="1">
      <alignment horizontal="left" vertical="top" wrapText="1"/>
    </xf>
    <xf numFmtId="0" fontId="22" fillId="9" borderId="18" xfId="0" applyFont="1" applyFill="1" applyBorder="1" applyAlignment="1" applyProtection="1">
      <alignment wrapText="1"/>
    </xf>
    <xf numFmtId="0" fontId="21" fillId="9" borderId="35" xfId="0" applyFont="1" applyFill="1" applyBorder="1" applyAlignment="1" applyProtection="1">
      <alignment wrapText="1"/>
    </xf>
    <xf numFmtId="0" fontId="21" fillId="9" borderId="39" xfId="0" applyFont="1" applyFill="1" applyBorder="1" applyAlignment="1" applyProtection="1">
      <alignment horizontal="center"/>
    </xf>
    <xf numFmtId="0" fontId="21" fillId="9" borderId="40" xfId="0" applyFont="1" applyFill="1" applyBorder="1" applyAlignment="1" applyProtection="1">
      <alignment horizontal="center"/>
    </xf>
    <xf numFmtId="0" fontId="21" fillId="0" borderId="0" xfId="0" applyFont="1" applyFill="1" applyBorder="1" applyAlignment="1" applyProtection="1">
      <alignment horizontal="center" vertical="center"/>
    </xf>
    <xf numFmtId="0" fontId="21" fillId="0" borderId="0" xfId="0" applyFont="1" applyFill="1" applyBorder="1" applyAlignment="1" applyProtection="1">
      <alignment horizontal="center"/>
    </xf>
    <xf numFmtId="2" fontId="25" fillId="0" borderId="0" xfId="3" applyNumberFormat="1" applyFont="1" applyAlignment="1" applyProtection="1">
      <alignment horizontal="left"/>
    </xf>
    <xf numFmtId="0" fontId="26" fillId="0" borderId="0" xfId="3" applyFont="1" applyAlignment="1" applyProtection="1">
      <alignment wrapText="1"/>
    </xf>
    <xf numFmtId="0" fontId="27" fillId="0" borderId="0" xfId="3" applyFont="1" applyAlignment="1" applyProtection="1">
      <alignment wrapText="1"/>
    </xf>
    <xf numFmtId="0" fontId="21" fillId="8" borderId="27" xfId="0" applyFont="1" applyFill="1" applyBorder="1" applyAlignment="1" applyProtection="1">
      <alignment wrapText="1"/>
      <protection hidden="1"/>
    </xf>
    <xf numFmtId="0" fontId="21" fillId="8" borderId="24" xfId="0" applyFont="1" applyFill="1" applyBorder="1" applyAlignment="1" applyProtection="1">
      <alignment vertical="top"/>
      <protection hidden="1"/>
    </xf>
    <xf numFmtId="0" fontId="21" fillId="8" borderId="30" xfId="0" applyFont="1" applyFill="1" applyBorder="1" applyAlignment="1" applyProtection="1">
      <alignment vertical="center"/>
    </xf>
    <xf numFmtId="0" fontId="29" fillId="0" borderId="0" xfId="0" applyFont="1" applyAlignment="1">
      <alignment vertical="center"/>
    </xf>
    <xf numFmtId="0" fontId="29" fillId="0" borderId="0" xfId="0" applyFont="1"/>
    <xf numFmtId="0" fontId="21" fillId="8" borderId="18" xfId="0" applyFont="1" applyFill="1" applyBorder="1" applyAlignment="1" applyProtection="1">
      <alignment wrapText="1"/>
      <protection hidden="1"/>
    </xf>
    <xf numFmtId="0" fontId="24" fillId="4" borderId="27" xfId="0" applyFont="1" applyFill="1" applyBorder="1" applyAlignment="1" applyProtection="1">
      <alignment horizontal="center" vertical="center"/>
    </xf>
    <xf numFmtId="0" fontId="24" fillId="4" borderId="28" xfId="0" applyFont="1" applyFill="1" applyBorder="1" applyAlignment="1" applyProtection="1">
      <alignment horizontal="center" vertical="center"/>
    </xf>
    <xf numFmtId="0" fontId="21" fillId="4" borderId="27" xfId="0" applyFont="1" applyFill="1" applyBorder="1" applyAlignment="1" applyProtection="1">
      <alignment horizontal="center" vertical="center"/>
    </xf>
    <xf numFmtId="0" fontId="21" fillId="4" borderId="28" xfId="0" applyFont="1" applyFill="1" applyBorder="1" applyAlignment="1" applyProtection="1">
      <alignment horizontal="center" vertical="center"/>
    </xf>
    <xf numFmtId="0" fontId="22" fillId="6" borderId="24" xfId="0" applyFont="1" applyFill="1" applyBorder="1" applyAlignment="1" applyProtection="1">
      <alignment wrapText="1"/>
    </xf>
    <xf numFmtId="0" fontId="21" fillId="9" borderId="48" xfId="0" applyFont="1" applyFill="1" applyBorder="1" applyAlignment="1" applyProtection="1">
      <alignment horizontal="center"/>
    </xf>
    <xf numFmtId="0" fontId="21" fillId="8" borderId="27" xfId="0" applyFont="1" applyFill="1" applyBorder="1" applyAlignment="1" applyProtection="1">
      <alignment vertical="center" wrapText="1"/>
    </xf>
    <xf numFmtId="0" fontId="22" fillId="6" borderId="1" xfId="0" applyFont="1" applyFill="1" applyBorder="1" applyAlignment="1" applyProtection="1">
      <alignment horizontal="left" wrapText="1" indent="2"/>
    </xf>
    <xf numFmtId="0" fontId="22" fillId="6" borderId="25" xfId="0" applyFont="1" applyFill="1" applyBorder="1" applyAlignment="1" applyProtection="1">
      <alignment horizontal="left" wrapText="1" indent="2"/>
    </xf>
    <xf numFmtId="0" fontId="34" fillId="0" borderId="0" xfId="0" applyFont="1" applyProtection="1"/>
    <xf numFmtId="0" fontId="35" fillId="0" borderId="0" xfId="0" applyFont="1" applyProtection="1"/>
    <xf numFmtId="0" fontId="12" fillId="0" borderId="0" xfId="0" applyFont="1"/>
    <xf numFmtId="1" fontId="21" fillId="5" borderId="44" xfId="0" applyNumberFormat="1" applyFont="1" applyFill="1" applyBorder="1" applyAlignment="1" applyProtection="1">
      <alignment horizontal="center"/>
      <protection locked="0"/>
    </xf>
    <xf numFmtId="1" fontId="21" fillId="5" borderId="2" xfId="0" applyNumberFormat="1" applyFont="1" applyFill="1" applyBorder="1" applyAlignment="1" applyProtection="1">
      <alignment horizontal="center"/>
      <protection locked="0"/>
    </xf>
    <xf numFmtId="1" fontId="21" fillId="5" borderId="45" xfId="0" applyNumberFormat="1" applyFont="1" applyFill="1" applyBorder="1" applyAlignment="1" applyProtection="1">
      <alignment horizontal="center"/>
      <protection locked="0"/>
    </xf>
    <xf numFmtId="1" fontId="21" fillId="5" borderId="46" xfId="0" applyNumberFormat="1" applyFont="1" applyFill="1" applyBorder="1" applyAlignment="1" applyProtection="1">
      <alignment horizontal="center"/>
      <protection locked="0"/>
    </xf>
    <xf numFmtId="1" fontId="21" fillId="5" borderId="13" xfId="0" applyNumberFormat="1" applyFont="1" applyFill="1" applyBorder="1" applyAlignment="1" applyProtection="1">
      <alignment horizontal="center"/>
      <protection locked="0"/>
    </xf>
    <xf numFmtId="1" fontId="21" fillId="5" borderId="47" xfId="0" applyNumberFormat="1" applyFont="1" applyFill="1" applyBorder="1" applyAlignment="1" applyProtection="1">
      <alignment horizontal="center"/>
      <protection locked="0"/>
    </xf>
    <xf numFmtId="1" fontId="21" fillId="5" borderId="27" xfId="0" applyNumberFormat="1" applyFont="1" applyFill="1" applyBorder="1" applyAlignment="1" applyProtection="1">
      <alignment horizontal="center"/>
      <protection locked="0"/>
    </xf>
    <xf numFmtId="1" fontId="21" fillId="5" borderId="33" xfId="0" applyNumberFormat="1" applyFont="1" applyFill="1" applyBorder="1" applyAlignment="1" applyProtection="1">
      <alignment horizontal="center"/>
      <protection locked="0"/>
    </xf>
    <xf numFmtId="1" fontId="21" fillId="5" borderId="34" xfId="0" applyNumberFormat="1" applyFont="1" applyFill="1" applyBorder="1" applyAlignment="1" applyProtection="1">
      <alignment horizontal="center"/>
      <protection locked="0"/>
    </xf>
    <xf numFmtId="1" fontId="21" fillId="9" borderId="48" xfId="0" applyNumberFormat="1" applyFont="1" applyFill="1" applyBorder="1" applyAlignment="1" applyProtection="1">
      <alignment horizontal="center"/>
    </xf>
    <xf numFmtId="0" fontId="21" fillId="5" borderId="36" xfId="0" applyFont="1" applyFill="1" applyBorder="1" applyAlignment="1" applyProtection="1">
      <alignment horizontal="center"/>
      <protection locked="0"/>
    </xf>
    <xf numFmtId="0" fontId="21" fillId="5" borderId="37" xfId="0" applyFont="1" applyFill="1" applyBorder="1" applyAlignment="1" applyProtection="1">
      <alignment horizontal="center"/>
      <protection locked="0"/>
    </xf>
    <xf numFmtId="0" fontId="21" fillId="5" borderId="38" xfId="0" applyFont="1" applyFill="1" applyBorder="1" applyAlignment="1" applyProtection="1">
      <alignment horizontal="center" vertical="center"/>
      <protection locked="0"/>
    </xf>
    <xf numFmtId="0" fontId="3" fillId="5" borderId="53" xfId="0" applyFont="1" applyFill="1" applyBorder="1" applyAlignment="1" applyProtection="1">
      <alignment vertical="top" wrapText="1"/>
      <protection locked="0"/>
    </xf>
    <xf numFmtId="0" fontId="3" fillId="5" borderId="49" xfId="0" applyFont="1" applyFill="1" applyBorder="1" applyAlignment="1" applyProtection="1">
      <alignment vertical="top" wrapText="1"/>
      <protection locked="0"/>
    </xf>
    <xf numFmtId="0" fontId="3" fillId="5" borderId="55" xfId="0" applyFont="1" applyFill="1" applyBorder="1" applyAlignment="1" applyProtection="1">
      <alignment vertical="top" wrapText="1"/>
      <protection locked="0"/>
    </xf>
    <xf numFmtId="0" fontId="3" fillId="5" borderId="50" xfId="0" applyFont="1" applyFill="1" applyBorder="1" applyAlignment="1" applyProtection="1">
      <alignment vertical="top" wrapText="1"/>
      <protection locked="0"/>
    </xf>
    <xf numFmtId="14" fontId="3" fillId="5" borderId="49" xfId="0" applyNumberFormat="1" applyFont="1" applyFill="1" applyBorder="1" applyAlignment="1" applyProtection="1">
      <alignment vertical="top" wrapText="1"/>
      <protection locked="0"/>
    </xf>
    <xf numFmtId="14" fontId="3" fillId="5" borderId="54" xfId="0" applyNumberFormat="1" applyFont="1" applyFill="1" applyBorder="1" applyAlignment="1" applyProtection="1">
      <alignment vertical="top" wrapText="1"/>
      <protection locked="0"/>
    </xf>
    <xf numFmtId="4" fontId="3" fillId="5" borderId="53" xfId="0" applyNumberFormat="1" applyFont="1" applyFill="1" applyBorder="1" applyAlignment="1" applyProtection="1">
      <alignment vertical="top" wrapText="1"/>
      <protection locked="0"/>
    </xf>
    <xf numFmtId="4" fontId="3" fillId="5" borderId="49" xfId="0" applyNumberFormat="1" applyFont="1" applyFill="1" applyBorder="1" applyAlignment="1" applyProtection="1">
      <alignment vertical="top" wrapText="1"/>
      <protection locked="0"/>
    </xf>
    <xf numFmtId="14" fontId="3" fillId="5" borderId="50" xfId="0" applyNumberFormat="1" applyFont="1" applyFill="1" applyBorder="1" applyAlignment="1" applyProtection="1">
      <alignment vertical="top" wrapText="1"/>
      <protection locked="0"/>
    </xf>
    <xf numFmtId="14" fontId="3" fillId="5" borderId="56" xfId="0" applyNumberFormat="1" applyFont="1" applyFill="1" applyBorder="1" applyAlignment="1" applyProtection="1">
      <alignment vertical="top" wrapText="1"/>
      <protection locked="0"/>
    </xf>
    <xf numFmtId="4" fontId="3" fillId="5" borderId="55" xfId="0" applyNumberFormat="1" applyFont="1" applyFill="1" applyBorder="1" applyAlignment="1" applyProtection="1">
      <alignment vertical="top" wrapText="1"/>
      <protection locked="0"/>
    </xf>
    <xf numFmtId="4" fontId="3" fillId="5" borderId="50" xfId="0" applyNumberFormat="1" applyFont="1" applyFill="1" applyBorder="1" applyAlignment="1" applyProtection="1">
      <alignment vertical="top" wrapText="1"/>
      <protection locked="0"/>
    </xf>
    <xf numFmtId="0" fontId="3" fillId="5" borderId="57" xfId="0" applyFont="1" applyFill="1" applyBorder="1" applyAlignment="1" applyProtection="1">
      <alignment wrapText="1"/>
      <protection locked="0"/>
    </xf>
    <xf numFmtId="0" fontId="21" fillId="8" borderId="17" xfId="0" applyFont="1" applyFill="1" applyBorder="1" applyAlignment="1" applyProtection="1">
      <alignment vertical="top" wrapText="1"/>
      <protection hidden="1"/>
    </xf>
    <xf numFmtId="0" fontId="3" fillId="0" borderId="0" xfId="3" applyFont="1"/>
    <xf numFmtId="0" fontId="3" fillId="0" borderId="0" xfId="3" applyFont="1" applyAlignment="1">
      <alignment vertical="top" wrapText="1"/>
    </xf>
    <xf numFmtId="0" fontId="5" fillId="0" borderId="0" xfId="3" applyFont="1" applyAlignment="1">
      <alignment vertical="top" wrapText="1"/>
    </xf>
    <xf numFmtId="0" fontId="3" fillId="3" borderId="0" xfId="3" applyFont="1" applyFill="1" applyAlignment="1">
      <alignment vertical="top" wrapText="1"/>
    </xf>
    <xf numFmtId="0" fontId="5" fillId="3" borderId="0" xfId="3" applyFont="1" applyFill="1" applyAlignment="1">
      <alignment vertical="top" wrapText="1"/>
    </xf>
    <xf numFmtId="0" fontId="12" fillId="0" borderId="0" xfId="3" applyFont="1" applyAlignment="1">
      <alignment horizontal="left" vertical="top" wrapText="1" indent="1"/>
    </xf>
    <xf numFmtId="0" fontId="8" fillId="0" borderId="0" xfId="3"/>
    <xf numFmtId="0" fontId="3" fillId="5" borderId="60" xfId="0" applyFont="1" applyFill="1" applyBorder="1" applyAlignment="1" applyProtection="1">
      <alignment vertical="top" wrapText="1"/>
      <protection locked="0"/>
    </xf>
    <xf numFmtId="0" fontId="3" fillId="5" borderId="61" xfId="0" applyFont="1" applyFill="1" applyBorder="1" applyAlignment="1" applyProtection="1">
      <alignment vertical="top" wrapText="1"/>
      <protection locked="0"/>
    </xf>
    <xf numFmtId="14" fontId="3" fillId="5" borderId="61" xfId="0" applyNumberFormat="1" applyFont="1" applyFill="1" applyBorder="1" applyAlignment="1" applyProtection="1">
      <alignment vertical="top" wrapText="1"/>
      <protection locked="0"/>
    </xf>
    <xf numFmtId="14" fontId="3" fillId="5" borderId="62" xfId="0" applyNumberFormat="1" applyFont="1" applyFill="1" applyBorder="1" applyAlignment="1" applyProtection="1">
      <alignment vertical="top" wrapText="1"/>
      <protection locked="0"/>
    </xf>
    <xf numFmtId="4" fontId="3" fillId="5" borderId="60" xfId="0" applyNumberFormat="1" applyFont="1" applyFill="1" applyBorder="1" applyAlignment="1" applyProtection="1">
      <alignment vertical="top" wrapText="1"/>
      <protection locked="0"/>
    </xf>
    <xf numFmtId="4" fontId="3" fillId="5" borderId="61" xfId="0" applyNumberFormat="1" applyFont="1" applyFill="1" applyBorder="1" applyAlignment="1" applyProtection="1">
      <alignment vertical="top" wrapText="1"/>
      <protection locked="0"/>
    </xf>
    <xf numFmtId="0" fontId="3" fillId="0" borderId="0" xfId="3" applyFont="1" applyFill="1" applyAlignment="1">
      <alignment vertical="top" wrapText="1"/>
    </xf>
    <xf numFmtId="0" fontId="5" fillId="0" borderId="0" xfId="3" applyFont="1" applyFill="1" applyAlignment="1">
      <alignment vertical="top" wrapText="1"/>
    </xf>
    <xf numFmtId="0" fontId="3" fillId="0" borderId="0" xfId="3" applyFont="1" applyFill="1" applyAlignment="1">
      <alignment vertical="top"/>
    </xf>
    <xf numFmtId="0" fontId="3" fillId="0" borderId="0" xfId="3" applyFont="1" applyFill="1" applyAlignment="1">
      <alignment horizontal="left" vertical="top" wrapText="1"/>
    </xf>
    <xf numFmtId="0" fontId="5" fillId="0" borderId="0" xfId="3" applyFont="1" applyFill="1"/>
    <xf numFmtId="0" fontId="3" fillId="0" borderId="0" xfId="0" applyFont="1" applyProtection="1"/>
    <xf numFmtId="0" fontId="7" fillId="2" borderId="0" xfId="0" applyFont="1" applyFill="1" applyBorder="1" applyProtection="1"/>
    <xf numFmtId="0" fontId="6" fillId="2" borderId="0" xfId="0" applyFont="1" applyFill="1" applyBorder="1" applyAlignment="1" applyProtection="1">
      <alignment horizontal="right"/>
    </xf>
    <xf numFmtId="0" fontId="5" fillId="0" borderId="0" xfId="0" applyFont="1" applyProtection="1"/>
    <xf numFmtId="0" fontId="4" fillId="0" borderId="0" xfId="0" applyFont="1" applyProtection="1"/>
    <xf numFmtId="0" fontId="3" fillId="0" borderId="0" xfId="0" applyFont="1" applyFill="1" applyProtection="1"/>
    <xf numFmtId="0" fontId="3" fillId="0" borderId="0" xfId="0" applyFont="1" applyFill="1" applyBorder="1" applyAlignment="1" applyProtection="1">
      <alignment horizontal="left" vertical="top" wrapText="1"/>
    </xf>
    <xf numFmtId="0" fontId="3" fillId="0" borderId="0" xfId="0" applyFont="1" applyFill="1" applyBorder="1" applyAlignment="1" applyProtection="1"/>
    <xf numFmtId="0" fontId="9" fillId="0" borderId="0" xfId="0" applyFont="1" applyProtection="1"/>
    <xf numFmtId="0" fontId="9" fillId="0" borderId="0" xfId="0" applyFont="1" applyFill="1" applyBorder="1" applyAlignment="1" applyProtection="1"/>
    <xf numFmtId="0" fontId="3" fillId="0" borderId="0" xfId="0" applyFont="1" applyFill="1" applyAlignment="1" applyProtection="1">
      <alignment horizontal="left"/>
    </xf>
    <xf numFmtId="164" fontId="3" fillId="0" borderId="0" xfId="0" applyNumberFormat="1" applyFont="1" applyFill="1" applyBorder="1" applyAlignment="1" applyProtection="1">
      <alignment horizontal="left"/>
    </xf>
    <xf numFmtId="0" fontId="3" fillId="0" borderId="0" xfId="0" applyFont="1" applyAlignment="1" applyProtection="1">
      <alignment horizontal="center"/>
    </xf>
    <xf numFmtId="0" fontId="3" fillId="0" borderId="0" xfId="0" applyFont="1" applyAlignment="1" applyProtection="1">
      <alignment vertical="top"/>
    </xf>
    <xf numFmtId="0" fontId="5" fillId="7" borderId="2" xfId="0" applyFont="1" applyFill="1" applyBorder="1" applyAlignment="1" applyProtection="1">
      <alignment horizontal="center" vertical="center" wrapText="1"/>
    </xf>
    <xf numFmtId="0" fontId="3" fillId="0" borderId="2" xfId="0" applyFont="1" applyFill="1" applyBorder="1" applyAlignment="1" applyProtection="1">
      <alignment horizontal="center"/>
    </xf>
    <xf numFmtId="0" fontId="4" fillId="0" borderId="0" xfId="0" applyFont="1" applyBorder="1" applyProtection="1"/>
    <xf numFmtId="0" fontId="3" fillId="0" borderId="0" xfId="0" applyFont="1" applyBorder="1" applyProtection="1"/>
    <xf numFmtId="0" fontId="3" fillId="0" borderId="0" xfId="0" applyFont="1" applyFill="1" applyBorder="1" applyAlignment="1" applyProtection="1">
      <alignment horizontal="center"/>
    </xf>
    <xf numFmtId="0" fontId="3" fillId="0" borderId="0" xfId="0" applyFont="1" applyFill="1" applyBorder="1" applyProtection="1"/>
    <xf numFmtId="0" fontId="13" fillId="0" borderId="0" xfId="0" applyFont="1" applyFill="1" applyBorder="1" applyProtection="1"/>
    <xf numFmtId="0" fontId="4" fillId="0" borderId="0" xfId="0" applyFont="1" applyFill="1" applyBorder="1" applyAlignment="1" applyProtection="1"/>
    <xf numFmtId="0" fontId="4" fillId="0" borderId="0" xfId="0" applyFont="1" applyFill="1" applyBorder="1" applyAlignment="1" applyProtection="1">
      <alignment horizontal="right"/>
    </xf>
    <xf numFmtId="0" fontId="3" fillId="0" borderId="10" xfId="0" applyFont="1" applyFill="1" applyBorder="1" applyProtection="1"/>
    <xf numFmtId="0" fontId="4" fillId="0" borderId="10" xfId="0" applyFont="1" applyFill="1" applyBorder="1" applyAlignment="1" applyProtection="1"/>
    <xf numFmtId="0" fontId="4" fillId="0" borderId="10" xfId="0" applyFont="1" applyFill="1" applyBorder="1" applyAlignment="1" applyProtection="1">
      <alignment horizontal="right"/>
    </xf>
    <xf numFmtId="0" fontId="3" fillId="4" borderId="2" xfId="0" applyFont="1" applyFill="1" applyBorder="1" applyProtection="1"/>
    <xf numFmtId="0" fontId="12" fillId="4" borderId="11" xfId="0" applyFont="1" applyFill="1" applyBorder="1" applyAlignment="1" applyProtection="1"/>
    <xf numFmtId="0" fontId="5" fillId="4" borderId="2" xfId="0" applyFont="1" applyFill="1" applyBorder="1" applyAlignment="1" applyProtection="1">
      <alignment horizontal="center" vertical="center" wrapText="1"/>
    </xf>
    <xf numFmtId="0" fontId="5" fillId="4" borderId="7" xfId="0" applyFont="1" applyFill="1" applyBorder="1" applyAlignment="1" applyProtection="1">
      <alignment horizontal="center" vertical="center" wrapText="1"/>
    </xf>
    <xf numFmtId="0" fontId="3" fillId="4" borderId="2" xfId="0" applyFont="1" applyFill="1" applyBorder="1" applyAlignment="1" applyProtection="1">
      <alignment horizontal="center" vertical="center" wrapText="1"/>
    </xf>
    <xf numFmtId="0" fontId="5" fillId="0" borderId="0" xfId="0" applyFont="1" applyFill="1" applyBorder="1" applyAlignment="1" applyProtection="1"/>
    <xf numFmtId="0" fontId="3" fillId="0" borderId="0" xfId="0" applyFont="1" applyFill="1" applyBorder="1" applyAlignment="1" applyProtection="1">
      <alignment vertical="top" wrapText="1"/>
    </xf>
    <xf numFmtId="14" fontId="3" fillId="0" borderId="0" xfId="0" applyNumberFormat="1" applyFont="1" applyFill="1" applyBorder="1" applyAlignment="1" applyProtection="1">
      <alignment vertical="top"/>
    </xf>
    <xf numFmtId="4" fontId="3" fillId="0" borderId="0" xfId="0" applyNumberFormat="1" applyFont="1" applyFill="1" applyBorder="1" applyAlignment="1" applyProtection="1">
      <alignment vertical="top"/>
    </xf>
    <xf numFmtId="4" fontId="3" fillId="0" borderId="0" xfId="1" applyNumberFormat="1" applyFont="1" applyFill="1" applyBorder="1" applyProtection="1"/>
    <xf numFmtId="0" fontId="18" fillId="0" borderId="0" xfId="0" applyFont="1" applyFill="1" applyBorder="1" applyProtection="1"/>
    <xf numFmtId="0" fontId="5" fillId="5" borderId="51" xfId="0" applyFont="1" applyFill="1" applyBorder="1" applyAlignment="1" applyProtection="1">
      <alignment wrapText="1"/>
      <protection locked="0"/>
    </xf>
    <xf numFmtId="4" fontId="3" fillId="5" borderId="49" xfId="0" applyNumberFormat="1" applyFont="1" applyFill="1" applyBorder="1" applyAlignment="1" applyProtection="1">
      <alignment wrapText="1"/>
      <protection locked="0"/>
    </xf>
    <xf numFmtId="0" fontId="18" fillId="5" borderId="49" xfId="0" applyFont="1" applyFill="1" applyBorder="1" applyAlignment="1" applyProtection="1">
      <alignment wrapText="1"/>
      <protection locked="0"/>
    </xf>
    <xf numFmtId="0" fontId="5" fillId="5" borderId="52" xfId="0" applyFont="1" applyFill="1" applyBorder="1" applyAlignment="1" applyProtection="1">
      <alignment wrapText="1"/>
      <protection locked="0"/>
    </xf>
    <xf numFmtId="4" fontId="3" fillId="5" borderId="50" xfId="0" applyNumberFormat="1" applyFont="1" applyFill="1" applyBorder="1" applyAlignment="1" applyProtection="1">
      <alignment wrapText="1"/>
      <protection locked="0"/>
    </xf>
    <xf numFmtId="0" fontId="18" fillId="5" borderId="50" xfId="0" applyFont="1" applyFill="1" applyBorder="1" applyAlignment="1" applyProtection="1">
      <alignment wrapText="1"/>
      <protection locked="0"/>
    </xf>
    <xf numFmtId="4" fontId="3" fillId="5" borderId="50" xfId="1" applyNumberFormat="1" applyFont="1" applyFill="1" applyBorder="1" applyAlignment="1" applyProtection="1">
      <alignment wrapText="1"/>
      <protection locked="0"/>
    </xf>
    <xf numFmtId="0" fontId="5" fillId="5" borderId="59" xfId="0" applyFont="1" applyFill="1" applyBorder="1" applyAlignment="1" applyProtection="1">
      <alignment wrapText="1"/>
      <protection locked="0"/>
    </xf>
    <xf numFmtId="4" fontId="3" fillId="5" borderId="61" xfId="1" applyNumberFormat="1" applyFont="1" applyFill="1" applyBorder="1" applyAlignment="1" applyProtection="1">
      <alignment wrapText="1"/>
      <protection locked="0"/>
    </xf>
    <xf numFmtId="0" fontId="13" fillId="0" borderId="0" xfId="0" applyFont="1" applyProtection="1"/>
    <xf numFmtId="0" fontId="5" fillId="4" borderId="5" xfId="0" applyFont="1" applyFill="1" applyBorder="1" applyAlignment="1" applyProtection="1">
      <alignment horizontal="center" vertical="center" wrapText="1"/>
    </xf>
    <xf numFmtId="0" fontId="5" fillId="4" borderId="1" xfId="0" applyFont="1" applyFill="1" applyBorder="1" applyAlignment="1" applyProtection="1">
      <alignment horizontal="center" vertical="center" wrapText="1"/>
    </xf>
    <xf numFmtId="0" fontId="12" fillId="0" borderId="0" xfId="0" applyFont="1" applyFill="1" applyBorder="1" applyAlignment="1" applyProtection="1"/>
    <xf numFmtId="0" fontId="5" fillId="5" borderId="49" xfId="0" applyFont="1" applyFill="1" applyBorder="1" applyAlignment="1" applyProtection="1">
      <alignment wrapText="1"/>
      <protection locked="0"/>
    </xf>
    <xf numFmtId="0" fontId="5" fillId="5" borderId="54" xfId="0" applyFont="1" applyFill="1" applyBorder="1" applyAlignment="1" applyProtection="1">
      <alignment wrapText="1"/>
      <protection locked="0"/>
    </xf>
    <xf numFmtId="0" fontId="3" fillId="5" borderId="49" xfId="0" applyFont="1" applyFill="1" applyBorder="1" applyAlignment="1" applyProtection="1">
      <alignment wrapText="1"/>
      <protection locked="0"/>
    </xf>
    <xf numFmtId="9" fontId="3" fillId="5" borderId="49" xfId="2" applyFont="1" applyFill="1" applyBorder="1" applyAlignment="1" applyProtection="1">
      <alignment wrapText="1"/>
      <protection locked="0"/>
    </xf>
    <xf numFmtId="0" fontId="5" fillId="5" borderId="50" xfId="0" applyFont="1" applyFill="1" applyBorder="1" applyAlignment="1" applyProtection="1">
      <alignment wrapText="1"/>
      <protection locked="0"/>
    </xf>
    <xf numFmtId="0" fontId="5" fillId="5" borderId="56" xfId="0" applyFont="1" applyFill="1" applyBorder="1" applyAlignment="1" applyProtection="1">
      <alignment wrapText="1"/>
      <protection locked="0"/>
    </xf>
    <xf numFmtId="0" fontId="3" fillId="5" borderId="58" xfId="0" applyFont="1" applyFill="1" applyBorder="1" applyAlignment="1" applyProtection="1">
      <alignment wrapText="1"/>
      <protection locked="0"/>
    </xf>
    <xf numFmtId="0" fontId="3" fillId="5" borderId="50" xfId="0" applyFont="1" applyFill="1" applyBorder="1" applyAlignment="1" applyProtection="1">
      <alignment wrapText="1"/>
      <protection locked="0"/>
    </xf>
    <xf numFmtId="14" fontId="18" fillId="5" borderId="50" xfId="0" applyNumberFormat="1" applyFont="1" applyFill="1" applyBorder="1" applyAlignment="1" applyProtection="1">
      <alignment wrapText="1"/>
      <protection locked="0"/>
    </xf>
    <xf numFmtId="9" fontId="3" fillId="5" borderId="50" xfId="2" applyFont="1" applyFill="1" applyBorder="1" applyAlignment="1" applyProtection="1">
      <alignment wrapText="1"/>
      <protection locked="0"/>
    </xf>
    <xf numFmtId="14" fontId="3" fillId="5" borderId="50" xfId="0" applyNumberFormat="1" applyFont="1" applyFill="1" applyBorder="1" applyAlignment="1" applyProtection="1">
      <alignment wrapText="1"/>
      <protection locked="0"/>
    </xf>
    <xf numFmtId="0" fontId="19" fillId="5" borderId="50" xfId="0" applyFont="1" applyFill="1" applyBorder="1" applyAlignment="1" applyProtection="1">
      <alignment wrapText="1"/>
      <protection locked="0"/>
    </xf>
    <xf numFmtId="0" fontId="18" fillId="5" borderId="58" xfId="0" applyFont="1" applyFill="1" applyBorder="1" applyAlignment="1" applyProtection="1">
      <alignment wrapText="1"/>
      <protection locked="0"/>
    </xf>
    <xf numFmtId="4" fontId="18" fillId="5" borderId="50" xfId="0" applyNumberFormat="1" applyFont="1" applyFill="1" applyBorder="1" applyAlignment="1" applyProtection="1">
      <alignment wrapText="1"/>
      <protection locked="0"/>
    </xf>
    <xf numFmtId="9" fontId="18" fillId="5" borderId="50" xfId="2" applyFont="1" applyFill="1" applyBorder="1" applyAlignment="1" applyProtection="1">
      <alignment wrapText="1"/>
      <protection locked="0"/>
    </xf>
    <xf numFmtId="0" fontId="8" fillId="0" borderId="0" xfId="0" applyFont="1" applyProtection="1"/>
    <xf numFmtId="1" fontId="21" fillId="3" borderId="30" xfId="0" applyNumberFormat="1" applyFont="1" applyFill="1" applyBorder="1" applyAlignment="1" applyProtection="1">
      <alignment horizontal="center"/>
    </xf>
    <xf numFmtId="1" fontId="21" fillId="3" borderId="31" xfId="0" applyNumberFormat="1" applyFont="1" applyFill="1" applyBorder="1" applyAlignment="1" applyProtection="1">
      <alignment horizontal="center"/>
    </xf>
    <xf numFmtId="1" fontId="21" fillId="3" borderId="32" xfId="0" applyNumberFormat="1" applyFont="1" applyFill="1" applyBorder="1" applyAlignment="1" applyProtection="1">
      <alignment horizontal="center"/>
    </xf>
    <xf numFmtId="0" fontId="8" fillId="0" borderId="0" xfId="0" applyFont="1" applyFill="1" applyBorder="1" applyProtection="1"/>
    <xf numFmtId="0" fontId="3" fillId="0" borderId="0" xfId="0" applyFont="1" applyFill="1" applyAlignment="1" applyProtection="1">
      <alignment vertical="top" wrapText="1"/>
    </xf>
    <xf numFmtId="0" fontId="3" fillId="0" borderId="0" xfId="0" applyFont="1" applyFill="1" applyAlignment="1" applyProtection="1"/>
    <xf numFmtId="0" fontId="5" fillId="0" borderId="0" xfId="0" applyFont="1" applyFill="1" applyBorder="1" applyProtection="1"/>
    <xf numFmtId="0" fontId="0" fillId="0" borderId="0" xfId="0" applyFill="1" applyBorder="1" applyProtection="1"/>
    <xf numFmtId="0" fontId="12" fillId="3" borderId="13" xfId="0" applyFont="1" applyFill="1" applyBorder="1" applyAlignment="1">
      <alignment horizontal="center" vertical="center" wrapText="1"/>
    </xf>
    <xf numFmtId="14" fontId="3" fillId="0" borderId="63" xfId="0" applyNumberFormat="1" applyFont="1" applyFill="1" applyBorder="1"/>
    <xf numFmtId="14" fontId="37" fillId="0" borderId="0" xfId="0" applyNumberFormat="1" applyFont="1" applyFill="1" applyBorder="1" applyProtection="1">
      <protection locked="0"/>
    </xf>
    <xf numFmtId="4" fontId="18" fillId="5" borderId="49" xfId="0" applyNumberFormat="1" applyFont="1" applyFill="1" applyBorder="1" applyAlignment="1" applyProtection="1">
      <alignment wrapText="1"/>
      <protection locked="0"/>
    </xf>
    <xf numFmtId="4" fontId="18" fillId="5" borderId="61" xfId="0" applyNumberFormat="1" applyFont="1" applyFill="1" applyBorder="1" applyAlignment="1" applyProtection="1">
      <alignment wrapText="1"/>
      <protection locked="0"/>
    </xf>
    <xf numFmtId="4" fontId="18" fillId="7" borderId="49" xfId="0" applyNumberFormat="1" applyFont="1" applyFill="1" applyBorder="1" applyAlignment="1" applyProtection="1">
      <alignment wrapText="1"/>
    </xf>
    <xf numFmtId="4" fontId="18" fillId="7" borderId="50" xfId="0" applyNumberFormat="1" applyFont="1" applyFill="1" applyBorder="1" applyAlignment="1" applyProtection="1">
      <alignment wrapText="1"/>
    </xf>
    <xf numFmtId="4" fontId="18" fillId="7" borderId="61" xfId="0" applyNumberFormat="1" applyFont="1" applyFill="1" applyBorder="1" applyAlignment="1" applyProtection="1">
      <alignment wrapText="1"/>
    </xf>
    <xf numFmtId="0" fontId="1" fillId="0" borderId="13" xfId="5" applyBorder="1"/>
    <xf numFmtId="0" fontId="1" fillId="0" borderId="5" xfId="5" applyBorder="1"/>
    <xf numFmtId="0" fontId="38" fillId="4" borderId="1" xfId="0" applyFont="1" applyFill="1" applyBorder="1" applyAlignment="1">
      <alignment horizontal="center" vertical="center" wrapText="1"/>
    </xf>
    <xf numFmtId="0" fontId="38" fillId="4" borderId="1" xfId="0" applyNumberFormat="1" applyFont="1" applyFill="1" applyBorder="1" applyAlignment="1" applyProtection="1">
      <alignment horizontal="center" vertical="center" wrapText="1"/>
    </xf>
    <xf numFmtId="0" fontId="38" fillId="4" borderId="1" xfId="0" applyNumberFormat="1" applyFont="1" applyFill="1" applyBorder="1" applyAlignment="1" applyProtection="1">
      <alignment horizontal="center" vertical="center"/>
    </xf>
    <xf numFmtId="0" fontId="38" fillId="4" borderId="2" xfId="0" applyNumberFormat="1" applyFont="1" applyFill="1" applyBorder="1" applyAlignment="1" applyProtection="1">
      <alignment horizontal="center" vertical="center"/>
    </xf>
    <xf numFmtId="4" fontId="39" fillId="5" borderId="50" xfId="0" applyNumberFormat="1" applyFont="1" applyFill="1" applyBorder="1" applyAlignment="1" applyProtection="1">
      <alignment wrapText="1"/>
      <protection locked="0"/>
    </xf>
    <xf numFmtId="0" fontId="3" fillId="5" borderId="66" xfId="0" applyFont="1" applyFill="1" applyBorder="1" applyAlignment="1" applyProtection="1">
      <alignment vertical="top" wrapText="1"/>
      <protection locked="0"/>
    </xf>
    <xf numFmtId="0" fontId="3" fillId="5" borderId="65" xfId="0" applyFont="1" applyFill="1" applyBorder="1" applyAlignment="1" applyProtection="1">
      <alignment vertical="top" wrapText="1"/>
      <protection locked="0"/>
    </xf>
    <xf numFmtId="0" fontId="3" fillId="5" borderId="64" xfId="0" applyFont="1" applyFill="1" applyBorder="1" applyAlignment="1" applyProtection="1">
      <alignment vertical="top" wrapText="1"/>
      <protection locked="0"/>
    </xf>
    <xf numFmtId="0" fontId="3" fillId="5" borderId="57" xfId="0" applyFont="1" applyFill="1" applyBorder="1" applyAlignment="1" applyProtection="1">
      <alignment vertical="top" wrapText="1"/>
      <protection locked="0"/>
    </xf>
    <xf numFmtId="0" fontId="3" fillId="5" borderId="58" xfId="0" applyFont="1" applyFill="1" applyBorder="1" applyAlignment="1" applyProtection="1">
      <alignment vertical="top" wrapText="1"/>
      <protection locked="0"/>
    </xf>
    <xf numFmtId="0" fontId="3" fillId="5" borderId="67" xfId="0" applyFont="1" applyFill="1" applyBorder="1" applyAlignment="1" applyProtection="1">
      <alignment vertical="top" wrapText="1"/>
      <protection locked="0"/>
    </xf>
    <xf numFmtId="0" fontId="3" fillId="5" borderId="68" xfId="0" applyFont="1" applyFill="1" applyBorder="1" applyAlignment="1" applyProtection="1">
      <alignment vertical="top" wrapText="1"/>
      <protection locked="0"/>
    </xf>
    <xf numFmtId="0" fontId="12" fillId="4" borderId="9" xfId="0" applyFont="1" applyFill="1" applyBorder="1" applyAlignment="1" applyProtection="1"/>
    <xf numFmtId="0" fontId="5" fillId="4" borderId="4" xfId="0" applyFont="1" applyFill="1" applyBorder="1" applyAlignment="1">
      <alignment horizontal="center" vertical="center" wrapText="1"/>
    </xf>
    <xf numFmtId="4" fontId="39" fillId="5" borderId="68" xfId="0" applyNumberFormat="1" applyFont="1" applyFill="1" applyBorder="1" applyAlignment="1" applyProtection="1">
      <alignment wrapText="1"/>
      <protection locked="0"/>
    </xf>
    <xf numFmtId="4" fontId="39" fillId="5" borderId="70" xfId="0" applyNumberFormat="1" applyFont="1" applyFill="1" applyBorder="1" applyAlignment="1" applyProtection="1">
      <alignment wrapText="1"/>
      <protection locked="0"/>
    </xf>
    <xf numFmtId="4" fontId="39" fillId="5" borderId="72" xfId="0" applyNumberFormat="1" applyFont="1" applyFill="1" applyBorder="1" applyAlignment="1" applyProtection="1">
      <alignment wrapText="1"/>
      <protection locked="0"/>
    </xf>
    <xf numFmtId="4" fontId="39" fillId="5" borderId="58" xfId="0" applyNumberFormat="1" applyFont="1" applyFill="1" applyBorder="1" applyAlignment="1" applyProtection="1">
      <alignment wrapText="1"/>
      <protection locked="0"/>
    </xf>
    <xf numFmtId="4" fontId="39" fillId="5" borderId="73" xfId="0" applyNumberFormat="1" applyFont="1" applyFill="1" applyBorder="1" applyAlignment="1" applyProtection="1">
      <alignment wrapText="1"/>
      <protection locked="0"/>
    </xf>
    <xf numFmtId="4" fontId="38" fillId="10" borderId="2" xfId="0" applyNumberFormat="1" applyFont="1" applyFill="1" applyBorder="1" applyAlignment="1" applyProtection="1">
      <alignment horizontal="center" vertical="center" wrapText="1"/>
      <protection locked="0"/>
    </xf>
    <xf numFmtId="0" fontId="40" fillId="0" borderId="0" xfId="0" applyFont="1"/>
    <xf numFmtId="0" fontId="41" fillId="0" borderId="0" xfId="0" applyFont="1"/>
    <xf numFmtId="0" fontId="5" fillId="4" borderId="2" xfId="0" applyFont="1" applyFill="1" applyBorder="1" applyAlignment="1">
      <alignment horizontal="center" vertical="center" wrapText="1"/>
    </xf>
    <xf numFmtId="4" fontId="38" fillId="10" borderId="71" xfId="0" applyNumberFormat="1" applyFont="1" applyFill="1" applyBorder="1" applyAlignment="1" applyProtection="1">
      <alignment horizontal="center" vertical="center"/>
      <protection locked="0"/>
    </xf>
    <xf numFmtId="4" fontId="5" fillId="5" borderId="69" xfId="0" applyNumberFormat="1" applyFont="1" applyFill="1" applyBorder="1" applyAlignment="1" applyProtection="1">
      <alignment wrapText="1"/>
      <protection locked="0"/>
    </xf>
    <xf numFmtId="4" fontId="5" fillId="10" borderId="11" xfId="0" applyNumberFormat="1" applyFont="1" applyFill="1" applyBorder="1" applyAlignment="1" applyProtection="1">
      <alignment horizontal="center" vertical="center" wrapText="1"/>
    </xf>
    <xf numFmtId="4" fontId="5" fillId="10" borderId="71" xfId="0" applyNumberFormat="1" applyFont="1" applyFill="1" applyBorder="1" applyAlignment="1" applyProtection="1">
      <alignment horizontal="center" vertical="center" wrapText="1"/>
    </xf>
    <xf numFmtId="4" fontId="5" fillId="10" borderId="71" xfId="0" applyNumberFormat="1" applyFont="1" applyFill="1" applyBorder="1" applyAlignment="1" applyProtection="1">
      <alignment horizontal="center" vertical="center"/>
    </xf>
    <xf numFmtId="0" fontId="38" fillId="4" borderId="2" xfId="0" applyFont="1" applyFill="1" applyBorder="1" applyAlignment="1">
      <alignment horizontal="center" vertical="center" wrapText="1"/>
    </xf>
    <xf numFmtId="0" fontId="5" fillId="0" borderId="0" xfId="0" applyFont="1" applyAlignment="1">
      <alignment wrapText="1"/>
    </xf>
    <xf numFmtId="0" fontId="39" fillId="5" borderId="74" xfId="0" applyFont="1" applyFill="1" applyBorder="1" applyAlignment="1" applyProtection="1">
      <alignment wrapText="1"/>
      <protection locked="0"/>
    </xf>
    <xf numFmtId="0" fontId="39" fillId="5" borderId="50" xfId="0" applyFont="1" applyFill="1" applyBorder="1" applyAlignment="1" applyProtection="1">
      <alignment wrapText="1"/>
      <protection locked="0"/>
    </xf>
    <xf numFmtId="0" fontId="39" fillId="5" borderId="68" xfId="0" applyFont="1" applyFill="1" applyBorder="1" applyAlignment="1" applyProtection="1">
      <alignment wrapText="1"/>
      <protection locked="0"/>
    </xf>
    <xf numFmtId="0" fontId="39" fillId="5" borderId="70" xfId="0" applyFont="1" applyFill="1" applyBorder="1" applyAlignment="1" applyProtection="1">
      <alignment wrapText="1"/>
      <protection locked="0"/>
    </xf>
    <xf numFmtId="0" fontId="39" fillId="5" borderId="49" xfId="0" applyFont="1" applyFill="1" applyBorder="1" applyAlignment="1" applyProtection="1">
      <alignment wrapText="1"/>
      <protection locked="0"/>
    </xf>
    <xf numFmtId="0" fontId="3" fillId="5" borderId="1" xfId="0" applyFont="1" applyFill="1" applyBorder="1" applyAlignment="1" applyProtection="1">
      <protection locked="0"/>
    </xf>
    <xf numFmtId="0" fontId="0" fillId="5" borderId="7" xfId="0" applyFill="1" applyBorder="1" applyAlignment="1" applyProtection="1">
      <protection locked="0"/>
    </xf>
    <xf numFmtId="0" fontId="3" fillId="5" borderId="2" xfId="0" applyFont="1" applyFill="1" applyBorder="1" applyAlignment="1" applyProtection="1">
      <alignment horizontal="center"/>
      <protection locked="0"/>
    </xf>
    <xf numFmtId="0" fontId="5" fillId="7" borderId="2" xfId="0" applyFont="1" applyFill="1" applyBorder="1" applyAlignment="1" applyProtection="1">
      <alignment horizontal="center" vertical="center"/>
    </xf>
    <xf numFmtId="0" fontId="28" fillId="7" borderId="2" xfId="0" applyFont="1" applyFill="1" applyBorder="1" applyAlignment="1" applyProtection="1">
      <alignment horizontal="center" vertical="center"/>
    </xf>
    <xf numFmtId="164" fontId="3" fillId="5" borderId="1" xfId="0" applyNumberFormat="1" applyFont="1" applyFill="1" applyBorder="1" applyAlignment="1" applyProtection="1">
      <alignment horizontal="left"/>
      <protection locked="0"/>
    </xf>
    <xf numFmtId="164" fontId="3" fillId="5" borderId="11" xfId="0" applyNumberFormat="1" applyFont="1" applyFill="1" applyBorder="1" applyAlignment="1" applyProtection="1">
      <alignment horizontal="left"/>
      <protection locked="0"/>
    </xf>
    <xf numFmtId="164" fontId="3" fillId="5" borderId="7" xfId="0" applyNumberFormat="1" applyFont="1" applyFill="1" applyBorder="1" applyAlignment="1" applyProtection="1">
      <alignment horizontal="left"/>
      <protection locked="0"/>
    </xf>
    <xf numFmtId="0" fontId="3" fillId="5" borderId="1" xfId="0" applyFont="1" applyFill="1" applyBorder="1" applyAlignment="1" applyProtection="1">
      <alignment horizontal="center"/>
      <protection locked="0"/>
    </xf>
    <xf numFmtId="0" fontId="3" fillId="5" borderId="11" xfId="0" applyFont="1" applyFill="1" applyBorder="1" applyAlignment="1" applyProtection="1">
      <alignment horizontal="center"/>
      <protection locked="0"/>
    </xf>
    <xf numFmtId="0" fontId="3" fillId="5" borderId="7" xfId="0" applyFont="1" applyFill="1" applyBorder="1" applyAlignment="1" applyProtection="1">
      <alignment horizontal="center"/>
      <protection locked="0"/>
    </xf>
    <xf numFmtId="0" fontId="6" fillId="2" borderId="0" xfId="0" applyFont="1" applyFill="1" applyBorder="1" applyAlignment="1" applyProtection="1">
      <alignment horizontal="center"/>
    </xf>
    <xf numFmtId="0" fontId="3" fillId="5" borderId="1" xfId="0" applyFont="1" applyFill="1" applyBorder="1" applyAlignment="1" applyProtection="1">
      <alignment horizontal="left" vertical="top"/>
      <protection locked="0"/>
    </xf>
    <xf numFmtId="0" fontId="3" fillId="5" borderId="11" xfId="0" applyFont="1" applyFill="1" applyBorder="1" applyAlignment="1" applyProtection="1">
      <alignment horizontal="left" vertical="top"/>
      <protection locked="0"/>
    </xf>
    <xf numFmtId="0" fontId="3" fillId="5" borderId="7" xfId="0" applyFont="1" applyFill="1" applyBorder="1" applyAlignment="1" applyProtection="1">
      <alignment horizontal="left" vertical="top"/>
      <protection locked="0"/>
    </xf>
    <xf numFmtId="166" fontId="3" fillId="5" borderId="1" xfId="0" applyNumberFormat="1" applyFont="1" applyFill="1" applyBorder="1" applyAlignment="1" applyProtection="1">
      <alignment horizontal="left" vertical="top" wrapText="1"/>
      <protection locked="0"/>
    </xf>
    <xf numFmtId="166" fontId="3" fillId="5" borderId="11" xfId="0" applyNumberFormat="1" applyFont="1" applyFill="1" applyBorder="1" applyAlignment="1" applyProtection="1">
      <alignment horizontal="left" vertical="top" wrapText="1"/>
      <protection locked="0"/>
    </xf>
    <xf numFmtId="166" fontId="3" fillId="5" borderId="7" xfId="0" applyNumberFormat="1" applyFont="1" applyFill="1" applyBorder="1" applyAlignment="1" applyProtection="1">
      <alignment horizontal="left" vertical="top" wrapText="1"/>
      <protection locked="0"/>
    </xf>
    <xf numFmtId="0" fontId="3" fillId="5" borderId="1" xfId="0" applyFont="1" applyFill="1" applyBorder="1" applyAlignment="1" applyProtection="1">
      <alignment horizontal="left"/>
      <protection locked="0"/>
    </xf>
    <xf numFmtId="0" fontId="3" fillId="5" borderId="11" xfId="0" applyFont="1" applyFill="1" applyBorder="1" applyAlignment="1" applyProtection="1">
      <alignment horizontal="left"/>
      <protection locked="0"/>
    </xf>
    <xf numFmtId="0" fontId="3" fillId="5" borderId="7" xfId="0" applyFont="1" applyFill="1" applyBorder="1" applyAlignment="1" applyProtection="1">
      <alignment horizontal="left"/>
      <protection locked="0"/>
    </xf>
    <xf numFmtId="49" fontId="3" fillId="5" borderId="1" xfId="0" applyNumberFormat="1" applyFont="1" applyFill="1" applyBorder="1" applyAlignment="1" applyProtection="1">
      <alignment horizontal="left" vertical="top" wrapText="1"/>
      <protection locked="0"/>
    </xf>
    <xf numFmtId="49" fontId="3" fillId="5" borderId="11" xfId="0" applyNumberFormat="1" applyFont="1" applyFill="1" applyBorder="1" applyAlignment="1" applyProtection="1">
      <alignment horizontal="left" vertical="top" wrapText="1"/>
      <protection locked="0"/>
    </xf>
    <xf numFmtId="49" fontId="3" fillId="5" borderId="7" xfId="0" applyNumberFormat="1" applyFont="1" applyFill="1" applyBorder="1" applyAlignment="1" applyProtection="1">
      <alignment horizontal="left" vertical="top" wrapText="1"/>
      <protection locked="0"/>
    </xf>
    <xf numFmtId="0" fontId="3" fillId="5" borderId="1" xfId="0" applyFont="1" applyFill="1" applyBorder="1" applyAlignment="1" applyProtection="1">
      <alignment horizontal="center" vertical="top" wrapText="1"/>
      <protection locked="0"/>
    </xf>
    <xf numFmtId="0" fontId="3" fillId="5" borderId="11" xfId="0" applyFont="1" applyFill="1" applyBorder="1" applyAlignment="1" applyProtection="1">
      <alignment horizontal="center" vertical="top" wrapText="1"/>
      <protection locked="0"/>
    </xf>
    <xf numFmtId="0" fontId="3" fillId="5" borderId="7" xfId="0" applyFont="1" applyFill="1" applyBorder="1" applyAlignment="1" applyProtection="1">
      <alignment horizontal="center" vertical="top" wrapText="1"/>
      <protection locked="0"/>
    </xf>
    <xf numFmtId="0" fontId="3" fillId="5" borderId="1" xfId="0" applyFont="1" applyFill="1" applyBorder="1" applyAlignment="1" applyProtection="1">
      <alignment horizontal="left" vertical="top" wrapText="1"/>
      <protection locked="0"/>
    </xf>
    <xf numFmtId="0" fontId="3" fillId="5" borderId="11" xfId="0" applyFont="1" applyFill="1" applyBorder="1" applyAlignment="1" applyProtection="1">
      <alignment horizontal="left" vertical="top" wrapText="1"/>
      <protection locked="0"/>
    </xf>
    <xf numFmtId="0" fontId="3" fillId="5" borderId="7" xfId="0" applyFont="1" applyFill="1" applyBorder="1" applyAlignment="1" applyProtection="1">
      <alignment horizontal="left" vertical="top" wrapText="1"/>
      <protection locked="0"/>
    </xf>
    <xf numFmtId="0" fontId="3" fillId="5" borderId="2" xfId="0" applyFont="1" applyFill="1" applyBorder="1" applyAlignment="1" applyProtection="1">
      <alignment horizontal="left"/>
      <protection locked="0"/>
    </xf>
    <xf numFmtId="0" fontId="3" fillId="0" borderId="6" xfId="0" applyFont="1" applyBorder="1" applyAlignment="1" applyProtection="1">
      <alignment horizontal="center" vertical="center"/>
    </xf>
    <xf numFmtId="0" fontId="3" fillId="0" borderId="12" xfId="0" applyFont="1" applyBorder="1" applyAlignment="1" applyProtection="1">
      <alignment horizontal="center" vertical="center"/>
    </xf>
    <xf numFmtId="0" fontId="3" fillId="0" borderId="3" xfId="0" applyFont="1" applyBorder="1" applyAlignment="1" applyProtection="1">
      <alignment horizontal="center" vertical="center"/>
    </xf>
    <xf numFmtId="0" fontId="3" fillId="0" borderId="8" xfId="0" applyFont="1" applyBorder="1" applyAlignment="1" applyProtection="1">
      <alignment horizontal="center" vertical="center"/>
    </xf>
    <xf numFmtId="0" fontId="3" fillId="7" borderId="1" xfId="0" applyFont="1" applyFill="1" applyBorder="1" applyAlignment="1" applyProtection="1">
      <alignment horizontal="center" vertical="center"/>
    </xf>
    <xf numFmtId="0" fontId="3" fillId="7" borderId="7" xfId="0" applyFont="1" applyFill="1" applyBorder="1" applyAlignment="1" applyProtection="1">
      <alignment horizontal="center" vertical="center"/>
    </xf>
    <xf numFmtId="0" fontId="5" fillId="7" borderId="1" xfId="0" applyFont="1" applyFill="1" applyBorder="1" applyAlignment="1" applyProtection="1">
      <alignment horizontal="center" vertical="center" wrapText="1"/>
    </xf>
    <xf numFmtId="0" fontId="5" fillId="7" borderId="7" xfId="0" applyFont="1" applyFill="1" applyBorder="1" applyAlignment="1" applyProtection="1">
      <alignment horizontal="center" vertical="center" wrapText="1"/>
    </xf>
    <xf numFmtId="0" fontId="0" fillId="0" borderId="11" xfId="0" applyBorder="1" applyAlignment="1" applyProtection="1">
      <protection locked="0"/>
    </xf>
    <xf numFmtId="0" fontId="0" fillId="0" borderId="7" xfId="0" applyBorder="1" applyAlignment="1" applyProtection="1">
      <protection locked="0"/>
    </xf>
    <xf numFmtId="0" fontId="12" fillId="4" borderId="1" xfId="0" applyFont="1" applyFill="1" applyBorder="1" applyAlignment="1" applyProtection="1">
      <alignment horizontal="center"/>
    </xf>
    <xf numFmtId="0" fontId="12" fillId="4" borderId="11" xfId="0" applyFont="1" applyFill="1" applyBorder="1" applyAlignment="1" applyProtection="1">
      <alignment horizontal="center"/>
    </xf>
    <xf numFmtId="0" fontId="12" fillId="4" borderId="7" xfId="0" applyFont="1" applyFill="1" applyBorder="1" applyAlignment="1" applyProtection="1">
      <alignment horizontal="center"/>
    </xf>
    <xf numFmtId="0" fontId="22" fillId="0" borderId="42" xfId="0" applyNumberFormat="1" applyFont="1" applyFill="1" applyBorder="1" applyAlignment="1" applyProtection="1">
      <alignment horizontal="center" vertical="top" wrapText="1"/>
      <protection hidden="1"/>
    </xf>
    <xf numFmtId="0" fontId="0" fillId="0" borderId="16" xfId="0" applyNumberFormat="1" applyBorder="1" applyAlignment="1" applyProtection="1">
      <alignment horizontal="center"/>
    </xf>
    <xf numFmtId="0" fontId="22" fillId="0" borderId="43" xfId="0" applyNumberFormat="1" applyFont="1" applyFill="1" applyBorder="1" applyAlignment="1" applyProtection="1">
      <alignment horizontal="center" vertical="top" wrapText="1"/>
      <protection hidden="1"/>
    </xf>
    <xf numFmtId="0" fontId="0" fillId="0" borderId="19" xfId="0" applyNumberFormat="1" applyBorder="1" applyAlignment="1" applyProtection="1">
      <alignment horizontal="center"/>
    </xf>
    <xf numFmtId="0" fontId="17" fillId="4" borderId="1" xfId="0" applyFont="1" applyFill="1" applyBorder="1" applyAlignment="1" applyProtection="1">
      <alignment horizontal="center" vertical="center" wrapText="1"/>
    </xf>
    <xf numFmtId="0" fontId="17" fillId="4" borderId="11" xfId="0" applyFont="1" applyFill="1" applyBorder="1" applyAlignment="1" applyProtection="1">
      <alignment horizontal="center" vertical="center" wrapText="1"/>
    </xf>
    <xf numFmtId="0" fontId="17" fillId="4" borderId="7" xfId="0" applyFont="1" applyFill="1" applyBorder="1" applyAlignment="1" applyProtection="1">
      <alignment horizontal="center" vertical="center" wrapText="1"/>
    </xf>
    <xf numFmtId="0" fontId="22" fillId="0" borderId="42" xfId="0" applyFont="1" applyFill="1" applyBorder="1" applyAlignment="1" applyProtection="1">
      <alignment horizontal="center" vertical="top" wrapText="1"/>
      <protection hidden="1"/>
    </xf>
    <xf numFmtId="0" fontId="22" fillId="0" borderId="16" xfId="0" applyFont="1" applyFill="1" applyBorder="1" applyAlignment="1" applyProtection="1">
      <alignment horizontal="center" vertical="top" wrapText="1"/>
      <protection hidden="1"/>
    </xf>
    <xf numFmtId="0" fontId="22" fillId="0" borderId="43" xfId="0" applyFont="1" applyFill="1" applyBorder="1" applyAlignment="1" applyProtection="1">
      <alignment horizontal="center" vertical="top" wrapText="1"/>
      <protection hidden="1"/>
    </xf>
    <xf numFmtId="0" fontId="22" fillId="0" borderId="19" xfId="0" applyFont="1" applyFill="1" applyBorder="1" applyAlignment="1" applyProtection="1">
      <alignment horizontal="center" vertical="top" wrapText="1"/>
      <protection hidden="1"/>
    </xf>
    <xf numFmtId="0" fontId="5" fillId="4" borderId="12" xfId="0" applyFont="1" applyFill="1" applyBorder="1" applyAlignment="1">
      <alignment horizontal="center" vertical="center" wrapText="1"/>
    </xf>
    <xf numFmtId="0" fontId="5" fillId="4" borderId="4" xfId="0" applyFont="1" applyFill="1" applyBorder="1" applyAlignment="1">
      <alignment horizontal="center" vertical="center"/>
    </xf>
    <xf numFmtId="0" fontId="5" fillId="4" borderId="12" xfId="0" applyFont="1" applyFill="1" applyBorder="1" applyAlignment="1">
      <alignment horizontal="center" vertical="center"/>
    </xf>
    <xf numFmtId="0" fontId="22" fillId="0" borderId="24" xfId="0" applyFont="1" applyFill="1" applyBorder="1" applyAlignment="1" applyProtection="1">
      <alignment horizontal="center" vertical="top" wrapText="1"/>
    </xf>
    <xf numFmtId="0" fontId="22" fillId="0" borderId="16" xfId="0" applyFont="1" applyFill="1" applyBorder="1" applyAlignment="1" applyProtection="1">
      <alignment horizontal="center" vertical="top" wrapText="1"/>
    </xf>
    <xf numFmtId="0" fontId="22" fillId="0" borderId="18" xfId="0" applyFont="1" applyFill="1" applyBorder="1" applyAlignment="1" applyProtection="1">
      <alignment horizontal="center" vertical="top" wrapText="1"/>
    </xf>
    <xf numFmtId="0" fontId="22" fillId="0" borderId="19" xfId="0" applyFont="1" applyFill="1" applyBorder="1" applyAlignment="1" applyProtection="1">
      <alignment horizontal="center" vertical="top" wrapText="1"/>
    </xf>
    <xf numFmtId="0" fontId="12" fillId="4" borderId="2" xfId="0" applyFont="1" applyFill="1" applyBorder="1" applyAlignment="1" applyProtection="1">
      <alignment horizontal="center"/>
    </xf>
    <xf numFmtId="2" fontId="30" fillId="0" borderId="0" xfId="3" applyNumberFormat="1" applyFont="1" applyAlignment="1" applyProtection="1">
      <alignment horizontal="left" vertical="top" wrapText="1"/>
    </xf>
    <xf numFmtId="0" fontId="33" fillId="0" borderId="0" xfId="0" applyFont="1" applyAlignment="1" applyProtection="1">
      <alignment vertical="top" wrapText="1"/>
    </xf>
    <xf numFmtId="0" fontId="24" fillId="4" borderId="22" xfId="0" applyFont="1" applyFill="1" applyBorder="1" applyAlignment="1" applyProtection="1">
      <alignment horizontal="center" vertical="center" wrapText="1"/>
    </xf>
    <xf numFmtId="0" fontId="24" fillId="4" borderId="21" xfId="0" applyFont="1" applyFill="1" applyBorder="1" applyAlignment="1" applyProtection="1">
      <alignment horizontal="center" vertical="center" wrapText="1"/>
    </xf>
    <xf numFmtId="0" fontId="24" fillId="4" borderId="41" xfId="0" applyFont="1" applyFill="1" applyBorder="1" applyAlignment="1" applyProtection="1">
      <alignment horizontal="center" vertical="center" wrapText="1"/>
    </xf>
    <xf numFmtId="0" fontId="21" fillId="4" borderId="24" xfId="0" applyFont="1" applyFill="1" applyBorder="1" applyAlignment="1" applyProtection="1">
      <alignment horizontal="center" vertical="center"/>
    </xf>
    <xf numFmtId="0" fontId="21" fillId="4" borderId="15" xfId="0" applyFont="1" applyFill="1" applyBorder="1" applyAlignment="1" applyProtection="1">
      <alignment horizontal="center" vertical="center"/>
    </xf>
    <xf numFmtId="0" fontId="21" fillId="4" borderId="16" xfId="0" applyFont="1" applyFill="1" applyBorder="1" applyAlignment="1" applyProtection="1">
      <alignment horizontal="center" vertical="center"/>
    </xf>
    <xf numFmtId="0" fontId="21" fillId="4" borderId="20" xfId="0" applyFont="1" applyFill="1" applyBorder="1" applyAlignment="1" applyProtection="1">
      <alignment horizontal="center" vertical="center"/>
    </xf>
    <xf numFmtId="0" fontId="21" fillId="4" borderId="7" xfId="0" applyFont="1" applyFill="1" applyBorder="1" applyAlignment="1" applyProtection="1">
      <alignment horizontal="center" vertical="center"/>
    </xf>
    <xf numFmtId="0" fontId="21" fillId="4" borderId="26" xfId="0" applyFont="1" applyFill="1" applyBorder="1" applyAlignment="1" applyProtection="1">
      <alignment horizontal="center" vertical="center"/>
    </xf>
    <xf numFmtId="0" fontId="21" fillId="4" borderId="29" xfId="0" applyFont="1" applyFill="1" applyBorder="1" applyAlignment="1" applyProtection="1">
      <alignment horizontal="center" vertical="center"/>
    </xf>
    <xf numFmtId="0" fontId="24" fillId="4" borderId="23" xfId="0" applyFont="1" applyFill="1" applyBorder="1" applyAlignment="1" applyProtection="1">
      <alignment horizontal="center" vertical="center" wrapText="1"/>
    </xf>
    <xf numFmtId="0" fontId="24" fillId="4" borderId="25" xfId="0" applyFont="1" applyFill="1" applyBorder="1" applyAlignment="1" applyProtection="1">
      <alignment horizontal="center" vertical="center" wrapText="1"/>
    </xf>
    <xf numFmtId="0" fontId="24" fillId="4" borderId="24" xfId="0" applyFont="1" applyFill="1" applyBorder="1" applyAlignment="1" applyProtection="1">
      <alignment horizontal="center" vertical="center"/>
    </xf>
    <xf numFmtId="0" fontId="24" fillId="4" borderId="15" xfId="0" applyFont="1" applyFill="1" applyBorder="1" applyAlignment="1" applyProtection="1">
      <alignment horizontal="center" vertical="center"/>
    </xf>
    <xf numFmtId="0" fontId="24" fillId="4" borderId="16" xfId="0" applyFont="1" applyFill="1" applyBorder="1" applyAlignment="1" applyProtection="1">
      <alignment horizontal="center" vertical="center"/>
    </xf>
    <xf numFmtId="0" fontId="24" fillId="4" borderId="20" xfId="0" applyFont="1" applyFill="1" applyBorder="1" applyAlignment="1" applyProtection="1">
      <alignment horizontal="center" vertical="center"/>
    </xf>
    <xf numFmtId="0" fontId="24" fillId="4" borderId="7" xfId="0" applyFont="1" applyFill="1" applyBorder="1" applyAlignment="1" applyProtection="1">
      <alignment horizontal="center" vertical="center"/>
    </xf>
    <xf numFmtId="0" fontId="24" fillId="4" borderId="26" xfId="0" applyFont="1" applyFill="1" applyBorder="1" applyAlignment="1" applyProtection="1">
      <alignment horizontal="center" vertical="center"/>
    </xf>
    <xf numFmtId="0" fontId="24" fillId="4" borderId="29" xfId="0" applyFont="1" applyFill="1" applyBorder="1" applyAlignment="1" applyProtection="1">
      <alignment horizontal="center" vertical="center"/>
    </xf>
    <xf numFmtId="0" fontId="22" fillId="0" borderId="42" xfId="0" applyFont="1" applyFill="1" applyBorder="1" applyAlignment="1" applyProtection="1">
      <alignment horizontal="center" vertical="top" wrapText="1"/>
    </xf>
    <xf numFmtId="0" fontId="22" fillId="0" borderId="43" xfId="0" applyFont="1" applyFill="1" applyBorder="1" applyAlignment="1" applyProtection="1">
      <alignment horizontal="center" vertical="top" wrapText="1"/>
    </xf>
    <xf numFmtId="0" fontId="3" fillId="0" borderId="0" xfId="0" applyFont="1" applyAlignment="1" applyProtection="1"/>
    <xf numFmtId="166" fontId="3" fillId="3" borderId="2" xfId="0" applyNumberFormat="1" applyFont="1" applyFill="1" applyBorder="1" applyAlignment="1" applyProtection="1">
      <protection locked="0"/>
    </xf>
    <xf numFmtId="0" fontId="3" fillId="3" borderId="2" xfId="0" applyFont="1" applyFill="1" applyBorder="1" applyAlignment="1" applyProtection="1">
      <protection locked="0"/>
    </xf>
    <xf numFmtId="0" fontId="3" fillId="0" borderId="0" xfId="0" applyFont="1" applyAlignment="1" applyProtection="1">
      <alignment vertical="top"/>
    </xf>
    <xf numFmtId="0" fontId="3" fillId="0" borderId="0" xfId="0" applyFont="1" applyFill="1" applyAlignment="1" applyProtection="1">
      <alignment vertical="top" wrapText="1"/>
    </xf>
    <xf numFmtId="0" fontId="5" fillId="0" borderId="0" xfId="0" applyFont="1" applyAlignment="1" applyProtection="1">
      <alignment horizontal="left" wrapText="1"/>
    </xf>
    <xf numFmtId="0" fontId="3" fillId="3" borderId="0" xfId="0" applyFont="1" applyFill="1" applyAlignment="1" applyProtection="1">
      <alignment horizontal="left" vertical="top" wrapText="1"/>
      <protection locked="0"/>
    </xf>
    <xf numFmtId="0" fontId="5" fillId="0" borderId="0" xfId="3" applyFont="1" applyFill="1" applyAlignment="1">
      <alignment vertical="top" wrapText="1"/>
    </xf>
    <xf numFmtId="0" fontId="3" fillId="0" borderId="0" xfId="3" applyFont="1" applyFill="1" applyAlignment="1">
      <alignment vertical="top" wrapText="1"/>
    </xf>
    <xf numFmtId="0" fontId="5" fillId="0" borderId="0" xfId="3" applyFont="1" applyFill="1"/>
    <xf numFmtId="0" fontId="3" fillId="0" borderId="0" xfId="3" applyFont="1" applyFill="1" applyAlignment="1">
      <alignment vertical="top"/>
    </xf>
    <xf numFmtId="0" fontId="5" fillId="0" borderId="0" xfId="3" applyFont="1" applyFill="1" applyAlignment="1">
      <alignment horizontal="left" vertical="top" wrapText="1"/>
    </xf>
    <xf numFmtId="0" fontId="3" fillId="0" borderId="0" xfId="3" applyFont="1" applyFill="1" applyAlignment="1">
      <alignment horizontal="left" vertical="top" wrapText="1"/>
    </xf>
    <xf numFmtId="0" fontId="3" fillId="0" borderId="0" xfId="3" applyFont="1" applyFill="1" applyAlignment="1">
      <alignment horizontal="justify" vertical="center"/>
    </xf>
  </cellXfs>
  <cellStyles count="6">
    <cellStyle name="Comma" xfId="1" builtinId="3"/>
    <cellStyle name="Comma 2" xfId="4"/>
    <cellStyle name="Normal" xfId="0" builtinId="0"/>
    <cellStyle name="Normal 2" xfId="3"/>
    <cellStyle name="Normal 3" xfId="5"/>
    <cellStyle name="Percent" xfId="2" builtinId="5"/>
  </cellStyles>
  <dxfs count="48">
    <dxf>
      <font>
        <b val="0"/>
        <i val="0"/>
        <strike val="0"/>
        <condense val="0"/>
        <extend val="0"/>
        <outline val="0"/>
        <shadow val="0"/>
        <u val="none"/>
        <vertAlign val="baseline"/>
        <sz val="8"/>
        <color auto="1"/>
        <name val="Tahoma"/>
        <scheme val="none"/>
      </font>
      <numFmt numFmtId="19" formatCode="d/m/yyyy"/>
      <fill>
        <patternFill patternType="none">
          <fgColor indexed="64"/>
          <bgColor indexed="65"/>
        </patternFill>
      </fill>
      <protection locked="0" hidden="0"/>
    </dxf>
    <dxf>
      <font>
        <b val="0"/>
        <i val="0"/>
        <strike val="0"/>
        <condense val="0"/>
        <extend val="0"/>
        <outline val="0"/>
        <shadow val="0"/>
        <u val="none"/>
        <vertAlign val="baseline"/>
        <sz val="8"/>
        <color auto="1"/>
        <name val="Tahoma"/>
        <scheme val="none"/>
      </font>
      <numFmt numFmtId="19" formatCode="d/m/yyyy"/>
      <fill>
        <patternFill patternType="solid">
          <fgColor indexed="64"/>
          <bgColor theme="8" tint="0.79998168889431442"/>
        </patternFill>
      </fill>
      <alignment horizontal="general" vertical="bottom"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protection locked="0" hidden="0"/>
    </dxf>
    <dxf>
      <font>
        <b val="0"/>
        <i val="0"/>
        <strike val="0"/>
        <condense val="0"/>
        <extend val="0"/>
        <outline val="0"/>
        <shadow val="0"/>
        <u val="none"/>
        <vertAlign val="baseline"/>
        <sz val="8"/>
        <color auto="1"/>
        <name val="Tahoma"/>
        <scheme val="none"/>
      </font>
      <numFmt numFmtId="19" formatCode="d/m/yyyy"/>
      <fill>
        <patternFill patternType="solid">
          <fgColor indexed="64"/>
          <bgColor theme="8" tint="0.79998168889431442"/>
        </patternFill>
      </fill>
      <alignment horizontal="general" vertical="bottom"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protection locked="0" hidden="0"/>
    </dxf>
    <dxf>
      <font>
        <b val="0"/>
        <i val="0"/>
        <strike val="0"/>
        <condense val="0"/>
        <extend val="0"/>
        <outline val="0"/>
        <shadow val="0"/>
        <u val="none"/>
        <vertAlign val="baseline"/>
        <sz val="8"/>
        <color auto="1"/>
        <name val="Tahoma"/>
        <scheme val="none"/>
      </font>
      <fill>
        <patternFill patternType="solid">
          <fgColor indexed="64"/>
          <bgColor theme="8" tint="0.79998168889431442"/>
        </patternFill>
      </fill>
      <alignment horizontal="general" vertical="bottom"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protection locked="0" hidden="0"/>
    </dxf>
    <dxf>
      <font>
        <b val="0"/>
        <i val="0"/>
        <strike val="0"/>
        <condense val="0"/>
        <extend val="0"/>
        <outline val="0"/>
        <shadow val="0"/>
        <u val="none"/>
        <vertAlign val="baseline"/>
        <sz val="8"/>
        <color auto="1"/>
        <name val="Tahoma"/>
        <scheme val="none"/>
      </font>
      <fill>
        <patternFill patternType="solid">
          <fgColor indexed="64"/>
          <bgColor theme="8" tint="0.79998168889431442"/>
        </patternFill>
      </fill>
      <alignment horizontal="general" vertical="bottom" textRotation="0" wrapText="1" indent="0" justifyLastLine="0" shrinkToFit="0" readingOrder="0"/>
      <border diagonalUp="0" diagonalDown="0" outline="0">
        <left style="thin">
          <color theme="0"/>
        </left>
        <right style="thin">
          <color theme="0"/>
        </right>
        <top style="thin">
          <color theme="0"/>
        </top>
        <bottom style="thin">
          <color theme="0"/>
        </bottom>
      </border>
      <protection locked="0" hidden="0"/>
    </dxf>
    <dxf>
      <font>
        <b val="0"/>
        <i val="0"/>
        <strike val="0"/>
        <condense val="0"/>
        <extend val="0"/>
        <outline val="0"/>
        <shadow val="0"/>
        <u val="none"/>
        <vertAlign val="baseline"/>
        <sz val="8"/>
        <color auto="1"/>
        <name val="Tahoma"/>
        <scheme val="none"/>
      </font>
      <numFmt numFmtId="4" formatCode="#,##0.00"/>
      <fill>
        <patternFill patternType="solid">
          <fgColor indexed="64"/>
          <bgColor theme="0" tint="-0.249977111117893"/>
        </patternFill>
      </fill>
      <alignment horizontal="general" vertical="bottom" textRotation="0" wrapText="1" indent="0" justifyLastLine="0" shrinkToFit="0" readingOrder="0"/>
      <border diagonalUp="0" diagonalDown="0">
        <left style="thin">
          <color theme="0"/>
        </left>
        <right style="thin">
          <color theme="0"/>
        </right>
        <top style="thin">
          <color theme="0"/>
        </top>
        <bottom style="thin">
          <color theme="0"/>
        </bottom>
      </border>
      <protection locked="1" hidden="0"/>
    </dxf>
    <dxf>
      <font>
        <b val="0"/>
        <i val="0"/>
        <strike val="0"/>
        <condense val="0"/>
        <extend val="0"/>
        <outline val="0"/>
        <shadow val="0"/>
        <u val="none"/>
        <vertAlign val="baseline"/>
        <sz val="8"/>
        <color auto="1"/>
        <name val="Tahoma"/>
        <scheme val="none"/>
      </font>
      <numFmt numFmtId="4" formatCode="#,##0.00"/>
      <fill>
        <patternFill patternType="solid">
          <fgColor indexed="64"/>
          <bgColor theme="8" tint="0.79998168889431442"/>
        </patternFill>
      </fill>
      <alignment horizontal="general" vertical="bottom" textRotation="0" wrapText="1" indent="0" justifyLastLine="0" shrinkToFit="0" readingOrder="0"/>
      <border diagonalUp="0" diagonalDown="0" outline="0">
        <left style="thin">
          <color theme="0"/>
        </left>
        <right style="thin">
          <color theme="0"/>
        </right>
        <top style="thin">
          <color theme="0"/>
        </top>
        <bottom style="thin">
          <color theme="0"/>
        </bottom>
      </border>
      <protection locked="0" hidden="0"/>
    </dxf>
    <dxf>
      <font>
        <b val="0"/>
        <i val="0"/>
        <strike val="0"/>
        <condense val="0"/>
        <extend val="0"/>
        <outline val="0"/>
        <shadow val="0"/>
        <u val="none"/>
        <vertAlign val="baseline"/>
        <sz val="8"/>
        <color auto="1"/>
        <name val="Tahoma"/>
        <scheme val="none"/>
      </font>
      <numFmt numFmtId="4" formatCode="#,##0.00"/>
      <fill>
        <patternFill patternType="solid">
          <fgColor indexed="64"/>
          <bgColor theme="8" tint="0.79998168889431442"/>
        </patternFill>
      </fill>
      <alignment horizontal="general" vertical="bottom"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protection locked="0" hidden="0"/>
    </dxf>
    <dxf>
      <font>
        <b val="0"/>
        <i val="0"/>
        <strike val="0"/>
        <condense val="0"/>
        <extend val="0"/>
        <outline val="0"/>
        <shadow val="0"/>
        <u val="none"/>
        <vertAlign val="baseline"/>
        <sz val="8"/>
        <color auto="1"/>
        <name val="Tahoma"/>
        <scheme val="none"/>
      </font>
      <numFmt numFmtId="4" formatCode="#,##0.00"/>
      <fill>
        <patternFill patternType="solid">
          <fgColor indexed="64"/>
          <bgColor theme="8" tint="0.79998168889431442"/>
        </patternFill>
      </fill>
      <alignment horizontal="general" vertical="bottom"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protection locked="0" hidden="0"/>
    </dxf>
    <dxf>
      <font>
        <b val="0"/>
        <i val="0"/>
        <strike val="0"/>
        <condense val="0"/>
        <extend val="0"/>
        <outline val="0"/>
        <shadow val="0"/>
        <u val="none"/>
        <vertAlign val="baseline"/>
        <sz val="8"/>
        <color auto="1"/>
        <name val="Tahoma"/>
        <scheme val="none"/>
      </font>
      <fill>
        <patternFill patternType="solid">
          <fgColor indexed="64"/>
          <bgColor theme="8" tint="0.79998168889431442"/>
        </patternFill>
      </fill>
      <alignment horizontal="general" vertical="bottom"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protection locked="0" hidden="0"/>
    </dxf>
    <dxf>
      <font>
        <b val="0"/>
        <i val="0"/>
        <strike val="0"/>
        <condense val="0"/>
        <extend val="0"/>
        <outline val="0"/>
        <shadow val="0"/>
        <u val="none"/>
        <vertAlign val="baseline"/>
        <sz val="8"/>
        <color auto="1"/>
        <name val="Tahoma"/>
        <scheme val="none"/>
      </font>
      <fill>
        <patternFill patternType="solid">
          <fgColor indexed="64"/>
          <bgColor theme="8" tint="0.79998168889431442"/>
        </patternFill>
      </fill>
      <alignment horizontal="general" vertical="bottom"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protection locked="0" hidden="0"/>
    </dxf>
    <dxf>
      <font>
        <b val="0"/>
        <i val="0"/>
        <strike val="0"/>
        <condense val="0"/>
        <extend val="0"/>
        <outline val="0"/>
        <shadow val="0"/>
        <u val="none"/>
        <vertAlign val="baseline"/>
        <sz val="8"/>
        <color auto="1"/>
        <name val="Tahoma"/>
        <scheme val="none"/>
      </font>
      <fill>
        <patternFill patternType="solid">
          <fgColor indexed="64"/>
          <bgColor theme="8" tint="0.79998168889431442"/>
        </patternFill>
      </fill>
      <alignment horizontal="general" vertical="bottom"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protection locked="0" hidden="0"/>
    </dxf>
    <dxf>
      <font>
        <b val="0"/>
        <i val="0"/>
        <strike val="0"/>
        <condense val="0"/>
        <extend val="0"/>
        <outline val="0"/>
        <shadow val="0"/>
        <u val="none"/>
        <vertAlign val="baseline"/>
        <sz val="8"/>
        <color auto="1"/>
        <name val="Tahoma"/>
        <scheme val="none"/>
      </font>
      <fill>
        <patternFill patternType="solid">
          <fgColor indexed="64"/>
          <bgColor theme="8" tint="0.79998168889431442"/>
        </patternFill>
      </fill>
      <alignment horizontal="general" vertical="bottom"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protection locked="0" hidden="0"/>
    </dxf>
    <dxf>
      <font>
        <b val="0"/>
        <i val="0"/>
        <strike val="0"/>
        <condense val="0"/>
        <extend val="0"/>
        <outline val="0"/>
        <shadow val="0"/>
        <u val="none"/>
        <vertAlign val="baseline"/>
        <sz val="8"/>
        <color auto="1"/>
        <name val="Tahoma"/>
        <scheme val="none"/>
      </font>
      <fill>
        <patternFill patternType="solid">
          <fgColor indexed="64"/>
          <bgColor theme="8" tint="0.79998168889431442"/>
        </patternFill>
      </fill>
      <alignment horizontal="general" vertical="bottom"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protection locked="0" hidden="0"/>
    </dxf>
    <dxf>
      <font>
        <b val="0"/>
        <i val="0"/>
        <strike val="0"/>
        <condense val="0"/>
        <extend val="0"/>
        <outline val="0"/>
        <shadow val="0"/>
        <u val="none"/>
        <vertAlign val="baseline"/>
        <sz val="8"/>
        <color auto="1"/>
        <name val="Tahoma"/>
        <scheme val="none"/>
      </font>
      <fill>
        <patternFill patternType="solid">
          <fgColor indexed="64"/>
          <bgColor theme="8" tint="0.79998168889431442"/>
        </patternFill>
      </fill>
      <alignment horizontal="general" vertical="bottom"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protection locked="0" hidden="0"/>
    </dxf>
    <dxf>
      <font>
        <b val="0"/>
        <i val="0"/>
        <strike val="0"/>
        <condense val="0"/>
        <extend val="0"/>
        <outline val="0"/>
        <shadow val="0"/>
        <u val="none"/>
        <vertAlign val="baseline"/>
        <sz val="8"/>
        <color auto="1"/>
        <name val="Tahoma"/>
        <scheme val="none"/>
      </font>
      <fill>
        <patternFill patternType="solid">
          <fgColor indexed="64"/>
          <bgColor theme="8" tint="0.79998168889431442"/>
        </patternFill>
      </fill>
      <alignment horizontal="general" vertical="bottom"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protection locked="0" hidden="0"/>
    </dxf>
    <dxf>
      <font>
        <b val="0"/>
        <i val="0"/>
        <strike val="0"/>
        <condense val="0"/>
        <extend val="0"/>
        <outline val="0"/>
        <shadow val="0"/>
        <u val="none"/>
        <vertAlign val="baseline"/>
        <sz val="8"/>
        <color auto="1"/>
        <name val="Tahoma"/>
        <scheme val="none"/>
      </font>
      <fill>
        <patternFill patternType="solid">
          <fgColor indexed="64"/>
          <bgColor theme="8" tint="0.79998168889431442"/>
        </patternFill>
      </fill>
      <alignment horizontal="general" vertical="bottom"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protection locked="0" hidden="0"/>
    </dxf>
    <dxf>
      <font>
        <b val="0"/>
        <i val="0"/>
        <strike val="0"/>
        <condense val="0"/>
        <extend val="0"/>
        <outline val="0"/>
        <shadow val="0"/>
        <u val="none"/>
        <vertAlign val="baseline"/>
        <sz val="8"/>
        <color auto="1"/>
        <name val="Tahoma"/>
        <scheme val="none"/>
      </font>
      <fill>
        <patternFill patternType="solid">
          <fgColor indexed="64"/>
          <bgColor theme="8" tint="0.79998168889431442"/>
        </patternFill>
      </fill>
      <alignment horizontal="general" vertical="bottom"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protection locked="0" hidden="0"/>
    </dxf>
    <dxf>
      <font>
        <b/>
        <i val="0"/>
        <strike val="0"/>
        <condense val="0"/>
        <extend val="0"/>
        <outline val="0"/>
        <shadow val="0"/>
        <u val="none"/>
        <vertAlign val="baseline"/>
        <sz val="8"/>
        <color auto="1"/>
        <name val="Tahoma"/>
        <scheme val="none"/>
      </font>
      <fill>
        <patternFill patternType="solid">
          <fgColor indexed="64"/>
          <bgColor theme="8" tint="0.79998168889431442"/>
        </patternFill>
      </fill>
      <alignment horizontal="general"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0" hidden="0"/>
    </dxf>
    <dxf>
      <font>
        <b/>
        <i val="0"/>
        <strike val="0"/>
        <condense val="0"/>
        <extend val="0"/>
        <outline val="0"/>
        <shadow val="0"/>
        <u val="none"/>
        <vertAlign val="baseline"/>
        <sz val="8"/>
        <color auto="1"/>
        <name val="Tahoma"/>
        <scheme val="none"/>
      </font>
      <fill>
        <patternFill patternType="solid">
          <fgColor indexed="64"/>
          <bgColor theme="8" tint="0.79998168889431442"/>
        </patternFill>
      </fill>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protection locked="0" hidden="0"/>
    </dxf>
    <dxf>
      <font>
        <b/>
        <i val="0"/>
        <strike val="0"/>
        <condense val="0"/>
        <extend val="0"/>
        <outline val="0"/>
        <shadow val="0"/>
        <u val="none"/>
        <vertAlign val="baseline"/>
        <sz val="8"/>
        <color auto="1"/>
        <name val="Tahoma"/>
        <scheme val="none"/>
      </font>
      <fill>
        <patternFill patternType="solid">
          <fgColor indexed="64"/>
          <bgColor theme="8" tint="0.79998168889431442"/>
        </patternFill>
      </fill>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protection locked="0" hidden="0"/>
    </dxf>
    <dxf>
      <font>
        <b/>
        <i val="0"/>
        <strike val="0"/>
        <condense val="0"/>
        <extend val="0"/>
        <outline val="0"/>
        <shadow val="0"/>
        <u val="none"/>
        <vertAlign val="baseline"/>
        <sz val="8"/>
        <color auto="1"/>
        <name val="Tahoma"/>
        <scheme val="none"/>
      </font>
      <fill>
        <patternFill patternType="solid">
          <fgColor indexed="64"/>
          <bgColor theme="8" tint="0.79998168889431442"/>
        </patternFill>
      </fill>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protection locked="0" hidden="0"/>
    </dxf>
    <dxf>
      <font>
        <b/>
        <i val="0"/>
        <strike val="0"/>
        <condense val="0"/>
        <extend val="0"/>
        <outline val="0"/>
        <shadow val="0"/>
        <u val="none"/>
        <vertAlign val="baseline"/>
        <sz val="8"/>
        <color auto="1"/>
        <name val="Tahoma"/>
        <scheme val="none"/>
      </font>
      <numFmt numFmtId="0" formatCode="General"/>
      <fill>
        <patternFill patternType="solid">
          <fgColor indexed="64"/>
          <bgColor theme="8" tint="0.79998168889431442"/>
        </patternFill>
      </fill>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protection locked="0" hidden="0"/>
    </dxf>
    <dxf>
      <font>
        <b val="0"/>
        <i val="0"/>
        <strike val="0"/>
        <condense val="0"/>
        <extend val="0"/>
        <outline val="0"/>
        <shadow val="0"/>
        <u val="none"/>
        <vertAlign val="baseline"/>
        <sz val="8"/>
        <color auto="1"/>
        <name val="Tahoma"/>
        <scheme val="none"/>
      </font>
      <fill>
        <patternFill patternType="none">
          <fgColor indexed="64"/>
          <bgColor indexed="65"/>
        </patternFill>
      </fill>
      <protection locked="0" hidden="0"/>
    </dxf>
    <dxf>
      <border outline="0">
        <bottom style="thin">
          <color indexed="64"/>
        </bottom>
      </border>
    </dxf>
    <dxf>
      <font>
        <b/>
        <i/>
        <strike val="0"/>
        <condense val="0"/>
        <extend val="0"/>
        <outline val="0"/>
        <shadow val="0"/>
        <u val="none"/>
        <vertAlign val="baseline"/>
        <sz val="8"/>
        <color auto="1"/>
        <name val="Tahoma"/>
        <scheme val="none"/>
      </font>
      <fill>
        <patternFill patternType="solid">
          <fgColor indexed="64"/>
          <bgColor rgb="FFFFFF99"/>
        </patternFill>
      </fill>
      <alignment horizontal="center" vertical="center" textRotation="0" wrapText="1" indent="0" justifyLastLine="0" shrinkToFit="0" readingOrder="0"/>
      <border diagonalUp="0" diagonalDown="0">
        <left style="thin">
          <color indexed="64"/>
        </left>
        <right style="thin">
          <color indexed="64"/>
        </right>
        <top/>
        <bottom/>
      </border>
      <protection locked="1"/>
    </dxf>
    <dxf>
      <font>
        <b val="0"/>
        <i val="0"/>
        <strike val="0"/>
        <condense val="0"/>
        <extend val="0"/>
        <outline val="0"/>
        <shadow val="0"/>
        <u val="none"/>
        <vertAlign val="baseline"/>
        <sz val="8"/>
        <color auto="1"/>
        <name val="Tahoma"/>
        <scheme val="none"/>
      </font>
      <numFmt numFmtId="4" formatCode="#,##0.00"/>
      <fill>
        <patternFill patternType="solid">
          <fgColor indexed="64"/>
          <bgColor theme="8" tint="0.79998168889431442"/>
        </patternFill>
      </fill>
      <alignment horizontal="general"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0" hidden="0"/>
    </dxf>
    <dxf>
      <font>
        <strike val="0"/>
        <outline val="0"/>
        <shadow val="0"/>
        <u val="none"/>
        <vertAlign val="baseline"/>
        <sz val="8"/>
        <color auto="1"/>
        <name val="Tahoma"/>
        <scheme val="none"/>
      </font>
      <numFmt numFmtId="4" formatCode="#,##0.00"/>
      <fill>
        <patternFill patternType="solid">
          <fgColor indexed="64"/>
          <bgColor theme="0" tint="-0.249977111117893"/>
        </patternFill>
      </fill>
      <alignment horizontal="general" textRotation="0" wrapText="1" indent="0" justifyLastLine="0" shrinkToFit="0" readingOrder="0"/>
      <border diagonalUp="0" diagonalDown="0" outline="0">
        <left style="thin">
          <color theme="0"/>
        </left>
        <right style="thin">
          <color theme="0"/>
        </right>
        <top style="thin">
          <color theme="0"/>
        </top>
        <bottom style="thin">
          <color theme="0"/>
        </bottom>
      </border>
      <protection locked="1" hidden="0"/>
    </dxf>
    <dxf>
      <font>
        <b val="0"/>
        <i val="0"/>
        <strike val="0"/>
        <condense val="0"/>
        <extend val="0"/>
        <outline val="0"/>
        <shadow val="0"/>
        <u val="none"/>
        <vertAlign val="baseline"/>
        <sz val="8"/>
        <color auto="1"/>
        <name val="Tahoma"/>
        <scheme val="none"/>
      </font>
      <numFmt numFmtId="4" formatCode="#,##0.00"/>
      <fill>
        <patternFill patternType="solid">
          <fgColor indexed="64"/>
          <bgColor theme="8" tint="0.79998168889431442"/>
        </patternFill>
      </fill>
      <alignment horizontal="general" textRotation="0" wrapText="1" indent="0" justifyLastLine="0" shrinkToFit="0" readingOrder="0"/>
      <border diagonalUp="0" diagonalDown="0" outline="0">
        <left style="thin">
          <color theme="0"/>
        </left>
        <right style="thin">
          <color theme="0"/>
        </right>
        <top style="thin">
          <color theme="0"/>
        </top>
        <bottom style="thin">
          <color theme="0"/>
        </bottom>
      </border>
      <protection locked="0" hidden="0"/>
    </dxf>
    <dxf>
      <font>
        <b val="0"/>
        <i val="0"/>
        <strike val="0"/>
        <condense val="0"/>
        <extend val="0"/>
        <outline val="0"/>
        <shadow val="0"/>
        <u val="none"/>
        <vertAlign val="baseline"/>
        <sz val="8"/>
        <color auto="1"/>
        <name val="Tahoma"/>
        <scheme val="none"/>
      </font>
      <numFmt numFmtId="4" formatCode="#,##0.00"/>
      <fill>
        <patternFill patternType="solid">
          <fgColor indexed="64"/>
          <bgColor theme="8" tint="0.79998168889431442"/>
        </patternFill>
      </fill>
      <alignment horizontal="general" textRotation="0" wrapText="1" indent="0" justifyLastLine="0" shrinkToFit="0" readingOrder="0"/>
      <border diagonalUp="0" diagonalDown="0">
        <left style="thin">
          <color theme="0"/>
        </left>
        <right style="thin">
          <color theme="0"/>
        </right>
        <top style="thin">
          <color theme="0"/>
        </top>
        <bottom style="thin">
          <color theme="0"/>
        </bottom>
      </border>
      <protection locked="0" hidden="0"/>
    </dxf>
    <dxf>
      <font>
        <strike val="0"/>
        <outline val="0"/>
        <shadow val="0"/>
        <u val="none"/>
        <vertAlign val="baseline"/>
        <sz val="8"/>
        <color auto="1"/>
        <name val="Tahoma"/>
        <scheme val="none"/>
      </font>
      <numFmt numFmtId="4" formatCode="#,##0.00"/>
      <fill>
        <patternFill patternType="solid">
          <fgColor indexed="64"/>
          <bgColor theme="8" tint="0.79998168889431442"/>
        </patternFill>
      </fill>
      <alignment horizontal="general" textRotation="0" wrapText="1" indent="0" justifyLastLine="0" shrinkToFit="0" readingOrder="0"/>
      <border diagonalUp="0" diagonalDown="0">
        <left style="thin">
          <color theme="0"/>
        </left>
        <right style="thin">
          <color theme="0"/>
        </right>
        <top style="thin">
          <color theme="0"/>
        </top>
        <bottom style="thin">
          <color theme="0"/>
        </bottom>
      </border>
      <protection locked="0" hidden="0"/>
    </dxf>
    <dxf>
      <font>
        <b val="0"/>
        <i val="0"/>
        <strike val="0"/>
        <condense val="0"/>
        <extend val="0"/>
        <outline val="0"/>
        <shadow val="0"/>
        <u val="none"/>
        <vertAlign val="baseline"/>
        <sz val="8"/>
        <color auto="1"/>
        <name val="Tahoma"/>
        <scheme val="none"/>
      </font>
      <numFmt numFmtId="4" formatCode="#,##0.00"/>
      <fill>
        <patternFill patternType="solid">
          <fgColor indexed="64"/>
          <bgColor theme="8" tint="0.79998168889431442"/>
        </patternFill>
      </fill>
      <alignment horizontal="general" textRotation="0" wrapText="1" indent="0" justifyLastLine="0" shrinkToFit="0" readingOrder="0"/>
      <border diagonalUp="0" diagonalDown="0">
        <left style="thin">
          <color theme="0"/>
        </left>
        <right style="thin">
          <color theme="0"/>
        </right>
        <top style="thin">
          <color theme="0"/>
        </top>
        <bottom style="thin">
          <color theme="0"/>
        </bottom>
      </border>
      <protection locked="0" hidden="0"/>
    </dxf>
    <dxf>
      <font>
        <b val="0"/>
        <i val="0"/>
        <strike val="0"/>
        <condense val="0"/>
        <extend val="0"/>
        <outline val="0"/>
        <shadow val="0"/>
        <u val="none"/>
        <vertAlign val="baseline"/>
        <sz val="8"/>
        <color auto="1"/>
        <name val="Tahoma"/>
        <scheme val="none"/>
      </font>
      <numFmt numFmtId="4" formatCode="#,##0.00"/>
      <fill>
        <patternFill patternType="solid">
          <fgColor indexed="64"/>
          <bgColor theme="8" tint="0.79998168889431442"/>
        </patternFill>
      </fill>
      <alignment horizontal="general" textRotation="0" wrapText="1" indent="0" justifyLastLine="0" shrinkToFit="0" readingOrder="0"/>
      <border diagonalUp="0" diagonalDown="0">
        <left style="thin">
          <color theme="0"/>
        </left>
        <right style="thin">
          <color theme="0"/>
        </right>
        <top style="thin">
          <color theme="0"/>
        </top>
        <bottom style="thin">
          <color theme="0"/>
        </bottom>
      </border>
      <protection locked="0" hidden="0"/>
    </dxf>
    <dxf>
      <font>
        <b val="0"/>
        <i val="0"/>
        <strike val="0"/>
        <condense val="0"/>
        <extend val="0"/>
        <outline val="0"/>
        <shadow val="0"/>
        <u val="none"/>
        <vertAlign val="baseline"/>
        <sz val="8"/>
        <color auto="1"/>
        <name val="Tahoma"/>
        <scheme val="none"/>
      </font>
      <numFmt numFmtId="4" formatCode="#,##0.00"/>
      <fill>
        <patternFill patternType="solid">
          <fgColor indexed="64"/>
          <bgColor theme="8" tint="0.79998168889431442"/>
        </patternFill>
      </fill>
      <alignment horizontal="general" vertical="top" textRotation="0" wrapText="1" indent="0" justifyLastLine="0" shrinkToFit="0" readingOrder="0"/>
      <border diagonalUp="0" diagonalDown="0">
        <left style="thin">
          <color theme="0"/>
        </left>
        <right style="thin">
          <color theme="0"/>
        </right>
        <top style="thin">
          <color theme="0"/>
        </top>
        <bottom style="thin">
          <color theme="0"/>
        </bottom>
      </border>
      <protection locked="0" hidden="0"/>
    </dxf>
    <dxf>
      <font>
        <b val="0"/>
        <i val="0"/>
        <strike val="0"/>
        <condense val="0"/>
        <extend val="0"/>
        <outline val="0"/>
        <shadow val="0"/>
        <u val="none"/>
        <vertAlign val="baseline"/>
        <sz val="8"/>
        <color auto="1"/>
        <name val="Tahoma"/>
        <scheme val="none"/>
      </font>
      <numFmt numFmtId="4" formatCode="#,##0.00"/>
      <fill>
        <patternFill patternType="solid">
          <fgColor indexed="64"/>
          <bgColor theme="8" tint="0.79998168889431442"/>
        </patternFill>
      </fill>
      <alignment horizontal="general" vertical="top" textRotation="0" wrapText="1" indent="0" justifyLastLine="0" shrinkToFit="0" readingOrder="0"/>
      <border diagonalUp="0" diagonalDown="0">
        <left style="thin">
          <color indexed="64"/>
        </left>
        <right style="thin">
          <color theme="0"/>
        </right>
        <top style="thin">
          <color theme="0"/>
        </top>
        <bottom style="thin">
          <color theme="0"/>
        </bottom>
      </border>
      <protection locked="0" hidden="0"/>
    </dxf>
    <dxf>
      <font>
        <b val="0"/>
        <i val="0"/>
        <strike val="0"/>
        <condense val="0"/>
        <extend val="0"/>
        <outline val="0"/>
        <shadow val="0"/>
        <u val="none"/>
        <vertAlign val="baseline"/>
        <sz val="8"/>
        <color auto="1"/>
        <name val="Tahoma"/>
        <scheme val="none"/>
      </font>
      <numFmt numFmtId="19" formatCode="d/m/yyyy"/>
      <fill>
        <patternFill patternType="solid">
          <fgColor indexed="64"/>
          <bgColor theme="8" tint="0.79998168889431442"/>
        </patternFill>
      </fill>
      <alignment horizontal="general" vertical="top" textRotation="0" wrapText="1" indent="0" justifyLastLine="0" shrinkToFit="0" readingOrder="0"/>
      <border diagonalUp="0" diagonalDown="0">
        <left style="thin">
          <color theme="0"/>
        </left>
        <right style="thin">
          <color auto="1"/>
        </right>
        <top style="thin">
          <color theme="0"/>
        </top>
        <bottom style="thin">
          <color theme="0"/>
        </bottom>
      </border>
      <protection locked="0" hidden="0"/>
    </dxf>
    <dxf>
      <font>
        <b val="0"/>
        <i val="0"/>
        <strike val="0"/>
        <condense val="0"/>
        <extend val="0"/>
        <outline val="0"/>
        <shadow val="0"/>
        <u val="none"/>
        <vertAlign val="baseline"/>
        <sz val="8"/>
        <color auto="1"/>
        <name val="Tahoma"/>
        <scheme val="none"/>
      </font>
      <numFmt numFmtId="19" formatCode="d/m/yyyy"/>
      <fill>
        <patternFill patternType="solid">
          <fgColor indexed="64"/>
          <bgColor theme="8" tint="0.79998168889431442"/>
        </patternFill>
      </fill>
      <alignment horizontal="general" vertical="top" textRotation="0" wrapText="1" indent="0" justifyLastLine="0" shrinkToFit="0" readingOrder="0"/>
      <border diagonalUp="0" diagonalDown="0">
        <left style="thin">
          <color theme="0"/>
        </left>
        <right style="thin">
          <color theme="0"/>
        </right>
        <top style="thin">
          <color theme="0"/>
        </top>
        <bottom style="thin">
          <color theme="0"/>
        </bottom>
      </border>
      <protection locked="0" hidden="0"/>
    </dxf>
    <dxf>
      <font>
        <b val="0"/>
        <i val="0"/>
        <strike val="0"/>
        <condense val="0"/>
        <extend val="0"/>
        <outline val="0"/>
        <shadow val="0"/>
        <u val="none"/>
        <vertAlign val="baseline"/>
        <sz val="8"/>
        <color auto="1"/>
        <name val="Tahoma"/>
        <scheme val="none"/>
      </font>
      <fill>
        <patternFill patternType="solid">
          <fgColor indexed="64"/>
          <bgColor theme="8" tint="0.79998168889431442"/>
        </patternFill>
      </fill>
      <alignment horizontal="general" vertical="top" textRotation="0" wrapText="1" indent="0" justifyLastLine="0" shrinkToFit="0" readingOrder="0"/>
      <border diagonalUp="0" diagonalDown="0">
        <left style="thin">
          <color theme="0"/>
        </left>
        <right style="thin">
          <color theme="0"/>
        </right>
        <top style="thin">
          <color theme="0"/>
        </top>
        <bottom style="thin">
          <color theme="0"/>
        </bottom>
      </border>
      <protection locked="0" hidden="0"/>
    </dxf>
    <dxf>
      <font>
        <b val="0"/>
        <i val="0"/>
        <strike val="0"/>
        <condense val="0"/>
        <extend val="0"/>
        <outline val="0"/>
        <shadow val="0"/>
        <u val="none"/>
        <vertAlign val="baseline"/>
        <sz val="8"/>
        <color auto="1"/>
        <name val="Tahoma"/>
        <scheme val="none"/>
      </font>
      <fill>
        <patternFill patternType="solid">
          <fgColor indexed="64"/>
          <bgColor theme="8" tint="0.79998168889431442"/>
        </patternFill>
      </fill>
      <alignment horizontal="general" vertical="top" textRotation="0" wrapText="1" indent="0" justifyLastLine="0" shrinkToFit="0" readingOrder="0"/>
      <border diagonalUp="0" diagonalDown="0">
        <left style="thin">
          <color theme="0"/>
        </left>
        <right style="thin">
          <color theme="0"/>
        </right>
        <top style="thin">
          <color theme="0"/>
        </top>
        <bottom style="thin">
          <color theme="0"/>
        </bottom>
        <vertical/>
        <horizontal style="thin">
          <color theme="0"/>
        </horizontal>
      </border>
      <protection locked="0" hidden="0"/>
    </dxf>
    <dxf>
      <font>
        <b val="0"/>
        <i val="0"/>
        <strike val="0"/>
        <condense val="0"/>
        <extend val="0"/>
        <outline val="0"/>
        <shadow val="0"/>
        <u val="none"/>
        <vertAlign val="baseline"/>
        <sz val="8"/>
        <color auto="1"/>
        <name val="Tahoma"/>
        <scheme val="none"/>
      </font>
      <fill>
        <patternFill patternType="solid">
          <fgColor indexed="64"/>
          <bgColor theme="8" tint="0.79998168889431442"/>
        </patternFill>
      </fill>
      <alignment horizontal="general" vertical="top" textRotation="0" wrapText="1" indent="0" justifyLastLine="0" shrinkToFit="0" readingOrder="0"/>
      <border diagonalUp="0" diagonalDown="0">
        <left style="thin">
          <color theme="0"/>
        </left>
        <right style="thin">
          <color theme="0"/>
        </right>
        <top style="thin">
          <color theme="0"/>
        </top>
        <bottom style="thin">
          <color theme="0"/>
        </bottom>
      </border>
      <protection locked="0" hidden="0"/>
    </dxf>
    <dxf>
      <font>
        <b val="0"/>
        <i val="0"/>
        <strike val="0"/>
        <condense val="0"/>
        <extend val="0"/>
        <outline val="0"/>
        <shadow val="0"/>
        <u val="none"/>
        <vertAlign val="baseline"/>
        <sz val="8"/>
        <color auto="1"/>
        <name val="Tahoma"/>
        <scheme val="none"/>
      </font>
      <fill>
        <patternFill patternType="solid">
          <fgColor indexed="64"/>
          <bgColor theme="8" tint="0.79998168889431442"/>
        </patternFill>
      </fill>
      <alignment horizontal="general" vertical="top" textRotation="0" wrapText="1" indent="0" justifyLastLine="0" shrinkToFit="0" readingOrder="0"/>
      <border diagonalUp="0" diagonalDown="0">
        <left style="thin">
          <color theme="0"/>
        </left>
        <right style="thin">
          <color theme="0"/>
        </right>
        <top style="thin">
          <color theme="0"/>
        </top>
        <bottom style="thin">
          <color theme="0"/>
        </bottom>
        <vertical/>
        <horizontal style="thin">
          <color theme="0"/>
        </horizontal>
      </border>
      <protection locked="0" hidden="0"/>
    </dxf>
    <dxf>
      <font>
        <b val="0"/>
        <i val="0"/>
        <strike val="0"/>
        <condense val="0"/>
        <extend val="0"/>
        <outline val="0"/>
        <shadow val="0"/>
        <u val="none"/>
        <vertAlign val="baseline"/>
        <sz val="8"/>
        <color auto="1"/>
        <name val="Tahoma"/>
        <scheme val="none"/>
      </font>
      <fill>
        <patternFill patternType="solid">
          <fgColor indexed="64"/>
          <bgColor theme="8" tint="0.79998168889431442"/>
        </patternFill>
      </fill>
      <alignment horizontal="general" vertical="top" textRotation="0" wrapText="1" indent="0" justifyLastLine="0" shrinkToFit="0" readingOrder="0"/>
      <border diagonalUp="0" diagonalDown="0">
        <left style="thin">
          <color theme="0"/>
        </left>
        <right style="thin">
          <color theme="0"/>
        </right>
        <top style="thin">
          <color theme="0"/>
        </top>
        <bottom style="thin">
          <color theme="0"/>
        </bottom>
      </border>
      <protection locked="0" hidden="0"/>
    </dxf>
    <dxf>
      <font>
        <b val="0"/>
        <i val="0"/>
        <strike val="0"/>
        <condense val="0"/>
        <extend val="0"/>
        <outline val="0"/>
        <shadow val="0"/>
        <u val="none"/>
        <vertAlign val="baseline"/>
        <sz val="8"/>
        <color auto="1"/>
        <name val="Tahoma"/>
        <scheme val="none"/>
      </font>
      <fill>
        <patternFill patternType="solid">
          <fgColor indexed="64"/>
          <bgColor theme="8" tint="0.79998168889431442"/>
        </patternFill>
      </fill>
      <alignment horizontal="general" vertical="top" textRotation="0" wrapText="1" indent="0" justifyLastLine="0" shrinkToFit="0" readingOrder="0"/>
      <border diagonalUp="0" diagonalDown="0">
        <left style="thin">
          <color indexed="64"/>
        </left>
        <right style="thin">
          <color theme="0"/>
        </right>
        <top style="thin">
          <color theme="0"/>
        </top>
        <bottom style="thin">
          <color theme="0"/>
        </bottom>
      </border>
      <protection locked="0" hidden="0"/>
    </dxf>
    <dxf>
      <font>
        <b/>
        <i val="0"/>
        <strike val="0"/>
        <condense val="0"/>
        <extend val="0"/>
        <outline val="0"/>
        <shadow val="0"/>
        <u val="none"/>
        <vertAlign val="baseline"/>
        <sz val="8"/>
        <color auto="1"/>
        <name val="Tahoma"/>
        <scheme val="none"/>
      </font>
      <fill>
        <patternFill patternType="solid">
          <fgColor indexed="64"/>
          <bgColor theme="8" tint="0.79998168889431442"/>
        </patternFill>
      </fill>
      <alignment horizontal="general" vertical="bottom" textRotation="0" wrapText="1" indent="0" justifyLastLine="0" shrinkToFit="0" readingOrder="0"/>
      <border diagonalUp="0" diagonalDown="0">
        <left style="thin">
          <color auto="1"/>
        </left>
        <right style="thin">
          <color auto="1"/>
        </right>
        <top style="thin">
          <color theme="0"/>
        </top>
        <bottom style="thin">
          <color theme="0"/>
        </bottom>
      </border>
      <protection locked="0" hidden="0"/>
    </dxf>
    <dxf>
      <font>
        <b/>
        <i val="0"/>
        <strike val="0"/>
        <condense val="0"/>
        <extend val="0"/>
        <outline val="0"/>
        <shadow val="0"/>
        <u val="none"/>
        <vertAlign val="baseline"/>
        <sz val="8"/>
        <color auto="1"/>
        <name val="Tahoma"/>
        <scheme val="none"/>
      </font>
      <fill>
        <patternFill patternType="solid">
          <fgColor indexed="64"/>
          <bgColor theme="8" tint="0.79998168889431442"/>
        </patternFill>
      </fill>
      <alignment horizontal="general" vertical="bottom" textRotation="0" wrapText="1" indent="0" justifyLastLine="0" shrinkToFit="0" readingOrder="0"/>
      <border diagonalUp="0" diagonalDown="0">
        <left style="thin">
          <color indexed="64"/>
        </left>
        <right style="thin">
          <color auto="1"/>
        </right>
        <top style="thin">
          <color theme="0"/>
        </top>
        <bottom style="thin">
          <color theme="0"/>
        </bottom>
      </border>
      <protection locked="0" hidden="0"/>
    </dxf>
    <dxf>
      <font>
        <strike val="0"/>
        <outline val="0"/>
        <shadow val="0"/>
        <u val="none"/>
        <vertAlign val="baseline"/>
        <sz val="8"/>
        <color auto="1"/>
        <name val="Tahoma"/>
        <scheme val="none"/>
      </font>
      <protection locked="0" hidden="0"/>
    </dxf>
    <dxf>
      <border>
        <bottom style="thin">
          <color indexed="64"/>
        </bottom>
      </border>
    </dxf>
    <dxf>
      <font>
        <b/>
        <i/>
        <strike val="0"/>
        <condense val="0"/>
        <extend val="0"/>
        <outline val="0"/>
        <shadow val="0"/>
        <u val="none"/>
        <vertAlign val="baseline"/>
        <sz val="8"/>
        <color auto="1"/>
        <name val="Tahoma"/>
        <scheme val="none"/>
      </font>
      <fill>
        <patternFill patternType="solid">
          <fgColor indexed="64"/>
          <bgColor rgb="FFFFFF99"/>
        </patternFill>
      </fill>
      <alignment horizontal="center" vertical="center" textRotation="0" wrapText="1" indent="0" justifyLastLine="0" shrinkToFit="0" readingOrder="0"/>
      <border diagonalUp="0" diagonalDown="0">
        <left style="thin">
          <color indexed="64"/>
        </left>
        <right style="thin">
          <color indexed="64"/>
        </right>
        <top/>
        <bottom/>
      </border>
      <protection locked="1"/>
    </dxf>
  </dxfs>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norli/AppData/Local/Microsoft/Windows/Temporary%20Internet%20Files/Content.Outlook/ZB1B779Z/Form%203%20-%2020Oct2014%20-%20draf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fo"/>
      <sheetName val="T1-FundData"/>
      <sheetName val="T2-InvestorBreakdown"/>
      <sheetName val="T3-FundRaising"/>
      <sheetName val="T4-PortfolioData"/>
      <sheetName val="Questionnaire &amp; Declaration"/>
      <sheetName val="Sheet1"/>
      <sheetName val="ValidationCells"/>
      <sheetName val="ValidationSectorCodes"/>
      <sheetName val="Sheet2"/>
      <sheetName val="Form 3 - 20Oct2014 - draft"/>
    </sheetNames>
    <sheetDataSet>
      <sheetData sheetId="0"/>
      <sheetData sheetId="1"/>
      <sheetData sheetId="2"/>
      <sheetData sheetId="3"/>
      <sheetData sheetId="4"/>
      <sheetData sheetId="5"/>
      <sheetData sheetId="6"/>
      <sheetData sheetId="7">
        <row r="1">
          <cell r="M1" t="str">
            <v>PEC</v>
          </cell>
        </row>
        <row r="2">
          <cell r="M2" t="str">
            <v>PEMC</v>
          </cell>
        </row>
        <row r="3">
          <cell r="M3" t="str">
            <v>VCC</v>
          </cell>
        </row>
        <row r="4">
          <cell r="M4" t="str">
            <v>VCMC</v>
          </cell>
        </row>
      </sheetData>
      <sheetData sheetId="8">
        <row r="1">
          <cell r="B1" t="str">
            <v>(A) Manufacturing</v>
          </cell>
        </row>
        <row r="2">
          <cell r="B2" t="str">
            <v>(B) Electricity, Power Generation, Gas and Water</v>
          </cell>
        </row>
        <row r="3">
          <cell r="B3" t="str">
            <v>(C) IT and Communication</v>
          </cell>
        </row>
        <row r="4">
          <cell r="B4" t="str">
            <v>(D) Life sciences</v>
          </cell>
        </row>
        <row r="5">
          <cell r="B5" t="str">
            <v>(E) Education</v>
          </cell>
        </row>
        <row r="6">
          <cell r="B6" t="str">
            <v>(F) Construction</v>
          </cell>
        </row>
        <row r="7">
          <cell r="B7" t="str">
            <v>(G) Wholesale, Retail Trade, Restaurant and Hotels</v>
          </cell>
        </row>
        <row r="8">
          <cell r="B8" t="str">
            <v>(H) Transport, Storage and Communications</v>
          </cell>
        </row>
        <row r="9">
          <cell r="B9" t="str">
            <v>(I) Financing, Insurance, Real Estate and Business Services</v>
          </cell>
        </row>
        <row r="10">
          <cell r="B10" t="str">
            <v>(J) Other Category</v>
          </cell>
        </row>
      </sheetData>
      <sheetData sheetId="9"/>
      <sheetData sheetId="10" refreshError="1"/>
    </sheetDataSet>
  </externalBook>
</externalLink>
</file>

<file path=xl/tables/table1.xml><?xml version="1.0" encoding="utf-8"?>
<table xmlns="http://schemas.openxmlformats.org/spreadsheetml/2006/main" id="1" name="FundsTable" displayName="FundsTable" ref="B7:T17" totalsRowShown="0" headerRowDxfId="47" dataDxfId="45" headerRowBorderDxfId="46">
  <tableColumns count="19">
    <tableColumn id="1" name="Legal name of fund" dataDxfId="44"/>
    <tableColumn id="5" name="Currency Unit" dataDxfId="43"/>
    <tableColumn id="2" name="Place of incorporation " dataDxfId="42"/>
    <tableColumn id="18" name="Closed / Open-ended fund?" dataDxfId="41"/>
    <tableColumn id="3" name="Life of fund / Fund Term" dataDxfId="40"/>
    <tableColumn id="4" name="Islamic / conventional fund" dataDxfId="39"/>
    <tableColumn id="6" name="Target geography" dataDxfId="38"/>
    <tableColumn id="7" name="Fund stage focus " dataDxfId="37"/>
    <tableColumn id="9" name="Date of establishment_x000a_(dd/MM/yyyy)" dataDxfId="36"/>
    <tableColumn id="10" name="Date of first investment_x000a_(dd/MM/yyyy)" dataDxfId="35"/>
    <tableColumn id="12" name="Target commitments / fund size_x000a_(at establishment)" dataDxfId="34"/>
    <tableColumn id="13" name="Total commitments _x000a_(as at current year end)" dataDxfId="33"/>
    <tableColumn id="23" name="Drawn commitments during the year" dataDxfId="32" dataCellStyle="Comma"/>
    <tableColumn id="11" name="Cumulative drawn commitments _x000a_(since establishment)" dataDxfId="31" dataCellStyle="Comma"/>
    <tableColumn id="24" name="Total investments_x000a_(beginning of year)_x000a_[1]" dataDxfId="30"/>
    <tableColumn id="31" name="New investments during the year_x000a_[2]" dataDxfId="29"/>
    <tableColumn id="15" name="Divestments during the year_x000a_[3]" dataDxfId="28"/>
    <tableColumn id="25" name="Total investments _x000a_(as at current year end)_x000a_[4]=[1]+[2]-[3]" dataDxfId="27"/>
    <tableColumn id="20" name="Number of venture corporations in current portfolio " dataDxfId="26"/>
  </tableColumns>
  <tableStyleInfo name="TableStyleLight1" showFirstColumn="1" showLastColumn="0" showRowStripes="0" showColumnStripes="0"/>
</table>
</file>

<file path=xl/tables/table2.xml><?xml version="1.0" encoding="utf-8"?>
<table xmlns="http://schemas.openxmlformats.org/spreadsheetml/2006/main" id="5" name="PortfolioTable" displayName="PortfolioTable" ref="B7:X61" totalsRowShown="0" headerRowDxfId="25" dataDxfId="23" headerRowBorderDxfId="24">
  <tableColumns count="23">
    <tableColumn id="2" name="Legal name of fund" dataDxfId="22"/>
    <tableColumn id="1" name="Legal name of venture corporation" dataDxfId="21"/>
    <tableColumn id="18" name="ROC Number" dataDxfId="20"/>
    <tableColumn id="20" name="Currency Unit" dataDxfId="19"/>
    <tableColumn id="5" name="Place of incorporation " dataDxfId="18"/>
    <tableColumn id="8" name="Sector" dataDxfId="17"/>
    <tableColumn id="23" name="Sub-Sector" dataDxfId="16"/>
    <tableColumn id="4" name="Principal business" dataDxfId="15"/>
    <tableColumn id="6" name="Business stage / strategy_x000a_(at first investment) " dataDxfId="14"/>
    <tableColumn id="7" name="Business stage / strategy_x000a_(as at current year end) " dataDxfId="13"/>
    <tableColumn id="19" name="Latest 12 months Revenue" dataDxfId="12"/>
    <tableColumn id="17" name="No. of Employees" dataDxfId="11"/>
    <tableColumn id="10" name="Listed/ Unlisted" dataDxfId="10"/>
    <tableColumn id="9" name="Year of initial investment" dataDxfId="9"/>
    <tableColumn id="16" name="Cumulative investments (beginning of year) _x000a_[1]" dataDxfId="8"/>
    <tableColumn id="21" name="New investments during the year _x000a_[2]" dataDxfId="7"/>
    <tableColumn id="14" name="Divestments during the year_x000a_[3]" dataDxfId="6"/>
    <tableColumn id="12" name="Cumulative investments _x000a_(as at year end) _x000a_[4]=[1]+[2]-[3]" dataDxfId="5"/>
    <tableColumn id="3" name="Shareholding in venture corporation _x000a_(as at year end)_x000a_ (%)" dataDxfId="4" dataCellStyle="Percent"/>
    <tableColumn id="13" name="Exit method" dataDxfId="3" dataCellStyle="Percent"/>
    <tableColumn id="15" name="Total realized proceeds _x000a_(in thousands of Currency Unit)" dataDxfId="2" dataCellStyle="Percent"/>
    <tableColumn id="11" name="Exit completed during calendar year _x000a_(Y/N)" dataDxfId="1"/>
    <tableColumn id="22" name="SectorCode" dataDxfId="0">
      <calculatedColumnFormula>IF(ISBLANK(PortfolioTable[[#This Row],[Sector]]),"",VLOOKUP(PortfolioTable[[#This Row],[Sector]],ValidationSectorCodes!$B$1:$C$10,2))</calculatedColumnFormula>
    </tableColumn>
  </tableColumns>
  <tableStyleInfo name="TableStyleLight1" showFirstColumn="1" showLastColumn="0" showRowStripes="0"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64"/>
  <sheetViews>
    <sheetView showGridLines="0" tabSelected="1" showWhiteSpace="0" view="pageBreakPreview" topLeftCell="B1" zoomScaleNormal="100" zoomScaleSheetLayoutView="100" workbookViewId="0">
      <selection activeCell="C48" sqref="C48:F48"/>
    </sheetView>
  </sheetViews>
  <sheetFormatPr defaultRowHeight="10.5" x14ac:dyDescent="0.15"/>
  <cols>
    <col min="1" max="1" width="19.140625" style="117" hidden="1" customWidth="1"/>
    <col min="2" max="2" width="41.5703125" style="117" customWidth="1"/>
    <col min="3" max="3" width="14" style="117" customWidth="1"/>
    <col min="4" max="13" width="9.85546875" style="117" customWidth="1"/>
    <col min="14" max="16384" width="9.140625" style="117"/>
  </cols>
  <sheetData>
    <row r="1" spans="1:13" x14ac:dyDescent="0.15">
      <c r="A1" s="117" t="s">
        <v>949</v>
      </c>
      <c r="B1" s="247" t="s">
        <v>506</v>
      </c>
      <c r="C1" s="247"/>
      <c r="D1" s="247"/>
      <c r="E1" s="247"/>
      <c r="F1" s="247"/>
      <c r="G1" s="247"/>
      <c r="H1" s="247"/>
      <c r="I1" s="247"/>
      <c r="J1" s="247"/>
      <c r="K1" s="247"/>
      <c r="L1" s="247"/>
      <c r="M1" s="118"/>
    </row>
    <row r="2" spans="1:13" x14ac:dyDescent="0.15">
      <c r="A2" s="117" t="s">
        <v>803</v>
      </c>
      <c r="B2" s="118"/>
      <c r="C2" s="118"/>
      <c r="D2" s="118"/>
      <c r="E2" s="118"/>
      <c r="F2" s="118"/>
      <c r="G2" s="118"/>
      <c r="H2" s="119" t="s">
        <v>352</v>
      </c>
      <c r="I2" s="14"/>
      <c r="J2" s="118"/>
      <c r="K2" s="118"/>
      <c r="L2" s="118"/>
      <c r="M2" s="118"/>
    </row>
    <row r="4" spans="1:13" x14ac:dyDescent="0.15">
      <c r="B4" s="120" t="s">
        <v>38</v>
      </c>
    </row>
    <row r="5" spans="1:13" x14ac:dyDescent="0.15">
      <c r="B5" s="121" t="s">
        <v>39</v>
      </c>
    </row>
    <row r="7" spans="1:13" x14ac:dyDescent="0.15">
      <c r="A7" s="117" t="s">
        <v>774</v>
      </c>
      <c r="B7" s="117" t="s">
        <v>941</v>
      </c>
      <c r="C7" s="248"/>
      <c r="D7" s="249"/>
      <c r="E7" s="249"/>
      <c r="F7" s="249"/>
      <c r="G7" s="249"/>
      <c r="H7" s="249"/>
      <c r="I7" s="249"/>
      <c r="J7" s="250"/>
    </row>
    <row r="9" spans="1:13" x14ac:dyDescent="0.15">
      <c r="A9" s="117" t="s">
        <v>775</v>
      </c>
      <c r="B9" s="122" t="s">
        <v>942</v>
      </c>
      <c r="C9" s="257"/>
      <c r="D9" s="258"/>
      <c r="E9" s="258"/>
      <c r="F9" s="258"/>
      <c r="G9" s="258"/>
      <c r="H9" s="258"/>
      <c r="I9" s="258"/>
      <c r="J9" s="259"/>
      <c r="L9" s="122"/>
    </row>
    <row r="11" spans="1:13" x14ac:dyDescent="0.15">
      <c r="A11" s="117" t="s">
        <v>776</v>
      </c>
      <c r="B11" s="117" t="s">
        <v>943</v>
      </c>
      <c r="C11" s="251"/>
      <c r="D11" s="252"/>
      <c r="E11" s="252"/>
      <c r="F11" s="252"/>
      <c r="G11" s="252"/>
      <c r="H11" s="252"/>
      <c r="I11" s="252"/>
      <c r="J11" s="253"/>
    </row>
    <row r="12" spans="1:13" x14ac:dyDescent="0.15">
      <c r="C12" s="123"/>
      <c r="D12" s="123"/>
      <c r="E12" s="123"/>
      <c r="F12" s="123"/>
      <c r="G12" s="123"/>
      <c r="H12" s="123"/>
      <c r="I12" s="123"/>
      <c r="J12" s="123"/>
    </row>
    <row r="13" spans="1:13" x14ac:dyDescent="0.15">
      <c r="A13" s="117" t="s">
        <v>777</v>
      </c>
      <c r="B13" s="117" t="s">
        <v>944</v>
      </c>
      <c r="C13" s="260"/>
      <c r="D13" s="261"/>
      <c r="E13" s="261"/>
      <c r="F13" s="261"/>
      <c r="G13" s="261"/>
      <c r="H13" s="261"/>
      <c r="I13" s="261"/>
      <c r="J13" s="262"/>
    </row>
    <row r="15" spans="1:13" x14ac:dyDescent="0.15">
      <c r="A15" s="117" t="s">
        <v>778</v>
      </c>
      <c r="B15" s="117" t="s">
        <v>945</v>
      </c>
      <c r="C15" s="254"/>
      <c r="D15" s="255"/>
      <c r="E15" s="255"/>
      <c r="F15" s="255"/>
      <c r="G15" s="255"/>
      <c r="H15" s="255"/>
      <c r="I15" s="255"/>
      <c r="J15" s="256"/>
    </row>
    <row r="17" spans="1:12" x14ac:dyDescent="0.15">
      <c r="B17" s="122" t="s">
        <v>518</v>
      </c>
      <c r="C17" s="124"/>
      <c r="D17" s="124"/>
      <c r="E17" s="124"/>
      <c r="F17" s="125"/>
      <c r="G17" s="125"/>
      <c r="H17" s="125"/>
      <c r="I17" s="125"/>
      <c r="J17" s="126"/>
      <c r="K17" s="126"/>
      <c r="L17" s="126"/>
    </row>
    <row r="18" spans="1:12" x14ac:dyDescent="0.15">
      <c r="A18" s="117" t="s">
        <v>779</v>
      </c>
      <c r="B18" s="122" t="s">
        <v>946</v>
      </c>
      <c r="C18" s="244"/>
      <c r="D18" s="245"/>
      <c r="E18" s="246"/>
      <c r="F18" s="126"/>
      <c r="G18" s="126"/>
    </row>
    <row r="19" spans="1:12" x14ac:dyDescent="0.15">
      <c r="B19" s="122"/>
      <c r="G19" s="125"/>
      <c r="H19" s="125"/>
      <c r="I19" s="125"/>
    </row>
    <row r="20" spans="1:12" x14ac:dyDescent="0.15">
      <c r="A20" s="117" t="s">
        <v>780</v>
      </c>
      <c r="B20" s="117" t="s">
        <v>947</v>
      </c>
      <c r="C20" s="241"/>
      <c r="D20" s="242"/>
      <c r="E20" s="242"/>
      <c r="F20" s="243"/>
    </row>
    <row r="21" spans="1:12" s="122" customFormat="1" x14ac:dyDescent="0.15">
      <c r="C21" s="127"/>
      <c r="D21" s="127"/>
      <c r="E21" s="127"/>
      <c r="F21" s="127"/>
    </row>
    <row r="22" spans="1:12" x14ac:dyDescent="0.15">
      <c r="A22" s="117" t="s">
        <v>781</v>
      </c>
      <c r="B22" s="117" t="s">
        <v>399</v>
      </c>
      <c r="C22" s="241"/>
      <c r="D22" s="242"/>
      <c r="E22" s="242"/>
      <c r="F22" s="243"/>
    </row>
    <row r="23" spans="1:12" s="122" customFormat="1" x14ac:dyDescent="0.15">
      <c r="C23" s="128"/>
      <c r="D23" s="128"/>
      <c r="E23" s="128"/>
      <c r="F23" s="128"/>
    </row>
    <row r="24" spans="1:12" x14ac:dyDescent="0.15">
      <c r="A24" s="117" t="s">
        <v>782</v>
      </c>
      <c r="B24" s="117" t="s">
        <v>405</v>
      </c>
      <c r="C24" s="241"/>
      <c r="D24" s="242"/>
      <c r="E24" s="242"/>
      <c r="F24" s="243"/>
    </row>
    <row r="25" spans="1:12" x14ac:dyDescent="0.15">
      <c r="C25" s="129"/>
    </row>
    <row r="27" spans="1:12" ht="21" x14ac:dyDescent="0.15">
      <c r="B27" s="130" t="s">
        <v>519</v>
      </c>
      <c r="C27" s="271"/>
      <c r="D27" s="272"/>
      <c r="E27" s="131" t="s">
        <v>60</v>
      </c>
      <c r="F27" s="273" t="s">
        <v>57</v>
      </c>
      <c r="G27" s="274"/>
    </row>
    <row r="28" spans="1:12" x14ac:dyDescent="0.15">
      <c r="A28" s="117" t="s">
        <v>783</v>
      </c>
      <c r="C28" s="267" t="s">
        <v>47</v>
      </c>
      <c r="D28" s="268"/>
      <c r="E28" s="132" t="s">
        <v>61</v>
      </c>
      <c r="F28" s="244"/>
      <c r="G28" s="246"/>
    </row>
    <row r="29" spans="1:12" x14ac:dyDescent="0.15">
      <c r="A29" s="117" t="s">
        <v>784</v>
      </c>
      <c r="C29" s="269"/>
      <c r="D29" s="270"/>
      <c r="E29" s="132" t="s">
        <v>62</v>
      </c>
      <c r="F29" s="244"/>
      <c r="G29" s="246"/>
    </row>
    <row r="30" spans="1:12" x14ac:dyDescent="0.15">
      <c r="A30" s="117" t="s">
        <v>785</v>
      </c>
      <c r="C30" s="267" t="s">
        <v>48</v>
      </c>
      <c r="D30" s="268"/>
      <c r="E30" s="132" t="s">
        <v>61</v>
      </c>
      <c r="F30" s="244"/>
      <c r="G30" s="246"/>
    </row>
    <row r="31" spans="1:12" x14ac:dyDescent="0.15">
      <c r="A31" s="117" t="s">
        <v>786</v>
      </c>
      <c r="C31" s="269"/>
      <c r="D31" s="270"/>
      <c r="E31" s="132" t="s">
        <v>62</v>
      </c>
      <c r="F31" s="244"/>
      <c r="G31" s="246"/>
    </row>
    <row r="32" spans="1:12" x14ac:dyDescent="0.15">
      <c r="C32" s="133" t="s">
        <v>500</v>
      </c>
      <c r="D32" s="134"/>
      <c r="E32" s="135"/>
      <c r="F32" s="135"/>
    </row>
    <row r="33" spans="1:13" x14ac:dyDescent="0.15">
      <c r="C33" s="133"/>
      <c r="D33" s="134"/>
      <c r="E33" s="135"/>
      <c r="F33" s="135"/>
    </row>
    <row r="36" spans="1:13" x14ac:dyDescent="0.15">
      <c r="B36" s="117" t="s">
        <v>1005</v>
      </c>
      <c r="C36" s="121" t="s">
        <v>501</v>
      </c>
    </row>
    <row r="37" spans="1:13" x14ac:dyDescent="0.15">
      <c r="C37" s="239" t="s">
        <v>478</v>
      </c>
      <c r="D37" s="239"/>
      <c r="E37" s="239"/>
      <c r="F37" s="239"/>
      <c r="G37" s="239" t="s">
        <v>464</v>
      </c>
      <c r="H37" s="239"/>
      <c r="I37" s="239"/>
      <c r="J37" s="239" t="s">
        <v>479</v>
      </c>
      <c r="K37" s="240"/>
      <c r="L37" s="239" t="s">
        <v>480</v>
      </c>
      <c r="M37" s="240"/>
    </row>
    <row r="38" spans="1:13" x14ac:dyDescent="0.15">
      <c r="C38" s="239"/>
      <c r="D38" s="239"/>
      <c r="E38" s="239"/>
      <c r="F38" s="239"/>
      <c r="G38" s="239"/>
      <c r="H38" s="239"/>
      <c r="I38" s="239"/>
      <c r="J38" s="240"/>
      <c r="K38" s="240"/>
      <c r="L38" s="240"/>
      <c r="M38" s="240"/>
    </row>
    <row r="39" spans="1:13" ht="12.75" x14ac:dyDescent="0.2">
      <c r="A39" s="117" t="s">
        <v>787</v>
      </c>
      <c r="C39" s="238"/>
      <c r="D39" s="238"/>
      <c r="E39" s="238"/>
      <c r="F39" s="238"/>
      <c r="G39" s="238"/>
      <c r="H39" s="238"/>
      <c r="I39" s="238"/>
      <c r="J39" s="236"/>
      <c r="K39" s="237"/>
      <c r="L39" s="236"/>
      <c r="M39" s="237"/>
    </row>
    <row r="40" spans="1:13" ht="12.75" x14ac:dyDescent="0.2">
      <c r="A40" s="117" t="s">
        <v>788</v>
      </c>
      <c r="C40" s="238"/>
      <c r="D40" s="238"/>
      <c r="E40" s="238"/>
      <c r="F40" s="238"/>
      <c r="G40" s="238"/>
      <c r="H40" s="238"/>
      <c r="I40" s="238"/>
      <c r="J40" s="236"/>
      <c r="K40" s="237"/>
      <c r="L40" s="236"/>
      <c r="M40" s="237"/>
    </row>
    <row r="41" spans="1:13" ht="12.75" x14ac:dyDescent="0.2">
      <c r="A41" s="117" t="s">
        <v>789</v>
      </c>
      <c r="C41" s="238"/>
      <c r="D41" s="238"/>
      <c r="E41" s="238"/>
      <c r="F41" s="238"/>
      <c r="G41" s="238"/>
      <c r="H41" s="238"/>
      <c r="I41" s="238"/>
      <c r="J41" s="236"/>
      <c r="K41" s="237"/>
      <c r="L41" s="236"/>
      <c r="M41" s="237"/>
    </row>
    <row r="42" spans="1:13" ht="12.75" x14ac:dyDescent="0.2">
      <c r="A42" s="117" t="s">
        <v>790</v>
      </c>
      <c r="C42" s="238"/>
      <c r="D42" s="238"/>
      <c r="E42" s="238"/>
      <c r="F42" s="238"/>
      <c r="G42" s="238"/>
      <c r="H42" s="238"/>
      <c r="I42" s="238"/>
      <c r="J42" s="236"/>
      <c r="K42" s="237"/>
      <c r="L42" s="236"/>
      <c r="M42" s="237"/>
    </row>
    <row r="43" spans="1:13" ht="12.75" x14ac:dyDescent="0.2">
      <c r="A43" s="117" t="s">
        <v>791</v>
      </c>
      <c r="C43" s="238"/>
      <c r="D43" s="238"/>
      <c r="E43" s="238"/>
      <c r="F43" s="238"/>
      <c r="G43" s="238"/>
      <c r="H43" s="238"/>
      <c r="I43" s="238"/>
      <c r="J43" s="236"/>
      <c r="K43" s="237"/>
      <c r="L43" s="236"/>
      <c r="M43" s="237"/>
    </row>
    <row r="44" spans="1:13" x14ac:dyDescent="0.15">
      <c r="B44" s="122"/>
    </row>
    <row r="45" spans="1:13" x14ac:dyDescent="0.15">
      <c r="B45" s="117" t="s">
        <v>1019</v>
      </c>
      <c r="C45" s="121" t="s">
        <v>502</v>
      </c>
    </row>
    <row r="46" spans="1:13" x14ac:dyDescent="0.15">
      <c r="C46" s="239" t="s">
        <v>478</v>
      </c>
      <c r="D46" s="239"/>
      <c r="E46" s="239"/>
      <c r="F46" s="239"/>
      <c r="G46" s="239" t="s">
        <v>464</v>
      </c>
      <c r="H46" s="239"/>
      <c r="I46" s="239"/>
      <c r="J46" s="239" t="s">
        <v>479</v>
      </c>
      <c r="K46" s="240"/>
      <c r="L46" s="239" t="s">
        <v>480</v>
      </c>
      <c r="M46" s="240"/>
    </row>
    <row r="47" spans="1:13" x14ac:dyDescent="0.15">
      <c r="C47" s="239"/>
      <c r="D47" s="239"/>
      <c r="E47" s="239"/>
      <c r="F47" s="239"/>
      <c r="G47" s="239"/>
      <c r="H47" s="239"/>
      <c r="I47" s="239"/>
      <c r="J47" s="240"/>
      <c r="K47" s="240"/>
      <c r="L47" s="240"/>
      <c r="M47" s="240"/>
    </row>
    <row r="48" spans="1:13" ht="12.75" x14ac:dyDescent="0.2">
      <c r="A48" s="117" t="s">
        <v>792</v>
      </c>
      <c r="C48" s="238"/>
      <c r="D48" s="238"/>
      <c r="E48" s="238"/>
      <c r="F48" s="238"/>
      <c r="G48" s="238"/>
      <c r="H48" s="238"/>
      <c r="I48" s="238"/>
      <c r="J48" s="236"/>
      <c r="K48" s="237"/>
      <c r="L48" s="236"/>
      <c r="M48" s="237"/>
    </row>
    <row r="49" spans="1:13" ht="12.75" x14ac:dyDescent="0.2">
      <c r="A49" s="117" t="s">
        <v>793</v>
      </c>
      <c r="C49" s="238"/>
      <c r="D49" s="238"/>
      <c r="E49" s="238"/>
      <c r="F49" s="238"/>
      <c r="G49" s="238"/>
      <c r="H49" s="238"/>
      <c r="I49" s="238"/>
      <c r="J49" s="236"/>
      <c r="K49" s="237"/>
      <c r="L49" s="236"/>
      <c r="M49" s="237"/>
    </row>
    <row r="50" spans="1:13" ht="12.75" x14ac:dyDescent="0.2">
      <c r="A50" s="117" t="s">
        <v>794</v>
      </c>
      <c r="C50" s="238"/>
      <c r="D50" s="238"/>
      <c r="E50" s="238"/>
      <c r="F50" s="238"/>
      <c r="G50" s="238"/>
      <c r="H50" s="238"/>
      <c r="I50" s="238"/>
      <c r="J50" s="236"/>
      <c r="K50" s="237"/>
      <c r="L50" s="236"/>
      <c r="M50" s="237"/>
    </row>
    <row r="51" spans="1:13" ht="12.75" x14ac:dyDescent="0.2">
      <c r="A51" s="117" t="s">
        <v>795</v>
      </c>
      <c r="C51" s="238"/>
      <c r="D51" s="238"/>
      <c r="E51" s="238"/>
      <c r="F51" s="238"/>
      <c r="G51" s="238"/>
      <c r="H51" s="238"/>
      <c r="I51" s="238"/>
      <c r="J51" s="236"/>
      <c r="K51" s="237"/>
      <c r="L51" s="236"/>
      <c r="M51" s="237"/>
    </row>
    <row r="52" spans="1:13" ht="12.75" x14ac:dyDescent="0.2">
      <c r="A52" s="117" t="s">
        <v>796</v>
      </c>
      <c r="C52" s="238"/>
      <c r="D52" s="238"/>
      <c r="E52" s="238"/>
      <c r="F52" s="238"/>
      <c r="G52" s="238"/>
      <c r="H52" s="238"/>
      <c r="I52" s="238"/>
      <c r="J52" s="236"/>
      <c r="K52" s="237"/>
      <c r="L52" s="236"/>
      <c r="M52" s="237"/>
    </row>
    <row r="54" spans="1:13" x14ac:dyDescent="0.15">
      <c r="B54" s="117" t="s">
        <v>520</v>
      </c>
    </row>
    <row r="55" spans="1:13" ht="12.75" x14ac:dyDescent="0.2">
      <c r="A55" s="117" t="s">
        <v>797</v>
      </c>
      <c r="B55" s="117" t="s">
        <v>461</v>
      </c>
      <c r="C55" s="236"/>
      <c r="D55" s="275"/>
      <c r="E55" s="275"/>
      <c r="F55" s="275"/>
      <c r="G55" s="275"/>
      <c r="H55" s="275"/>
      <c r="I55" s="276"/>
    </row>
    <row r="56" spans="1:13" ht="12.75" x14ac:dyDescent="0.2">
      <c r="A56" s="117" t="s">
        <v>798</v>
      </c>
      <c r="C56" s="236"/>
      <c r="D56" s="275"/>
      <c r="E56" s="275"/>
      <c r="F56" s="275"/>
      <c r="G56" s="275"/>
      <c r="H56" s="275"/>
      <c r="I56" s="276"/>
    </row>
    <row r="57" spans="1:13" ht="12.75" x14ac:dyDescent="0.2">
      <c r="A57" s="117" t="s">
        <v>799</v>
      </c>
      <c r="C57" s="236"/>
      <c r="D57" s="275"/>
      <c r="E57" s="275"/>
      <c r="F57" s="275"/>
      <c r="G57" s="275"/>
      <c r="H57" s="275"/>
      <c r="I57" s="276"/>
    </row>
    <row r="58" spans="1:13" ht="12.75" x14ac:dyDescent="0.2">
      <c r="A58" s="117" t="s">
        <v>800</v>
      </c>
      <c r="C58" s="236"/>
      <c r="D58" s="275"/>
      <c r="E58" s="275"/>
      <c r="F58" s="275"/>
      <c r="G58" s="275"/>
      <c r="H58" s="275"/>
      <c r="I58" s="276"/>
    </row>
    <row r="59" spans="1:13" ht="15" customHeight="1" x14ac:dyDescent="0.15">
      <c r="A59" s="117" t="s">
        <v>801</v>
      </c>
      <c r="C59" s="266"/>
      <c r="D59" s="266"/>
      <c r="E59" s="266"/>
      <c r="F59" s="266"/>
      <c r="G59" s="266"/>
      <c r="H59" s="266"/>
      <c r="I59" s="266"/>
    </row>
    <row r="61" spans="1:13" x14ac:dyDescent="0.15">
      <c r="B61" s="117" t="s">
        <v>462</v>
      </c>
    </row>
    <row r="63" spans="1:13" hidden="1" x14ac:dyDescent="0.15">
      <c r="C63" s="117" t="s">
        <v>884</v>
      </c>
    </row>
    <row r="64" spans="1:13" ht="69" customHeight="1" x14ac:dyDescent="0.15">
      <c r="A64" s="117" t="s">
        <v>802</v>
      </c>
      <c r="C64" s="263"/>
      <c r="D64" s="264"/>
      <c r="E64" s="264"/>
      <c r="F64" s="264"/>
      <c r="G64" s="264"/>
      <c r="H64" s="264"/>
      <c r="I64" s="265"/>
    </row>
  </sheetData>
  <sheetProtection password="B4EA" sheet="1" objects="1" scenarios="1" selectLockedCells="1"/>
  <mergeCells count="72">
    <mergeCell ref="C55:I55"/>
    <mergeCell ref="C56:I56"/>
    <mergeCell ref="C57:I57"/>
    <mergeCell ref="C58:I58"/>
    <mergeCell ref="J41:K41"/>
    <mergeCell ref="C46:F47"/>
    <mergeCell ref="G46:I47"/>
    <mergeCell ref="J46:K47"/>
    <mergeCell ref="C49:F49"/>
    <mergeCell ref="G49:I49"/>
    <mergeCell ref="J49:K49"/>
    <mergeCell ref="C51:F51"/>
    <mergeCell ref="G51:I51"/>
    <mergeCell ref="J51:K51"/>
    <mergeCell ref="L41:M41"/>
    <mergeCell ref="J42:K42"/>
    <mergeCell ref="L42:M42"/>
    <mergeCell ref="C43:F43"/>
    <mergeCell ref="G43:I43"/>
    <mergeCell ref="J43:K43"/>
    <mergeCell ref="L43:M43"/>
    <mergeCell ref="J37:K38"/>
    <mergeCell ref="L37:M38"/>
    <mergeCell ref="J39:K39"/>
    <mergeCell ref="L39:M39"/>
    <mergeCell ref="J40:K40"/>
    <mergeCell ref="L40:M40"/>
    <mergeCell ref="C64:I64"/>
    <mergeCell ref="C59:I59"/>
    <mergeCell ref="C28:D29"/>
    <mergeCell ref="C30:D31"/>
    <mergeCell ref="C27:D27"/>
    <mergeCell ref="F27:G27"/>
    <mergeCell ref="F28:G28"/>
    <mergeCell ref="F29:G29"/>
    <mergeCell ref="F30:G30"/>
    <mergeCell ref="F31:G31"/>
    <mergeCell ref="C37:F38"/>
    <mergeCell ref="G37:I38"/>
    <mergeCell ref="C42:F42"/>
    <mergeCell ref="G42:I42"/>
    <mergeCell ref="C39:F39"/>
    <mergeCell ref="G39:I39"/>
    <mergeCell ref="C20:F20"/>
    <mergeCell ref="C22:F22"/>
    <mergeCell ref="C18:E18"/>
    <mergeCell ref="B1:L1"/>
    <mergeCell ref="C7:J7"/>
    <mergeCell ref="C11:J11"/>
    <mergeCell ref="C15:J15"/>
    <mergeCell ref="C9:J9"/>
    <mergeCell ref="C13:J13"/>
    <mergeCell ref="C40:F40"/>
    <mergeCell ref="G40:I40"/>
    <mergeCell ref="C41:F41"/>
    <mergeCell ref="G41:I41"/>
    <mergeCell ref="C24:F24"/>
    <mergeCell ref="L46:M47"/>
    <mergeCell ref="C48:F48"/>
    <mergeCell ref="G48:I48"/>
    <mergeCell ref="J48:K48"/>
    <mergeCell ref="L48:M48"/>
    <mergeCell ref="L49:M49"/>
    <mergeCell ref="C50:F50"/>
    <mergeCell ref="G50:I50"/>
    <mergeCell ref="J50:K50"/>
    <mergeCell ref="L50:M50"/>
    <mergeCell ref="L51:M51"/>
    <mergeCell ref="C52:F52"/>
    <mergeCell ref="G52:I52"/>
    <mergeCell ref="J52:K52"/>
    <mergeCell ref="L52:M52"/>
  </mergeCells>
  <phoneticPr fontId="2" type="noConversion"/>
  <dataValidations count="5">
    <dataValidation type="textLength" allowBlank="1" showInputMessage="1" showErrorMessage="1" errorTitle="Input Too Long" error="This field can only support up to 100 characters" sqref="C7:C10 C12">
      <formula1>0</formula1>
      <formula2>100</formula2>
    </dataValidation>
    <dataValidation type="decimal" allowBlank="1" showInputMessage="1" showErrorMessage="1" errorTitle="Invalid Data Type" error="Only whole numbers and decimals are allowed in this field" sqref="D21:E21 C20:C24">
      <formula1>0</formula1>
      <formula2>10000000000</formula2>
    </dataValidation>
    <dataValidation type="textLength" allowBlank="1" showInputMessage="1" showErrorMessage="1" errorTitle="Input Too Long" error="This field can only support up to 20 characters" sqref="C15 F18:G18 J17:L17">
      <formula1>0</formula1>
      <formula2>20</formula2>
    </dataValidation>
    <dataValidation type="date" allowBlank="1" showInputMessage="1" showErrorMessage="1" error="Please key in your date in _x000a_&quot;dd/mm/yyyy&quot; format_x000a_e.g:&quot;30/12/2011&quot;" prompt="Please key in your date in _x000a_&quot;dd/mm/yyyy&quot; format_x000a_e.g:&quot;30/12/2011&quot;" sqref="C11:J11">
      <formula1>1</formula1>
      <formula2>73051</formula2>
    </dataValidation>
    <dataValidation type="whole" allowBlank="1" showInputMessage="1" showErrorMessage="1" sqref="F28:G28">
      <formula1>1</formula1>
      <formula2>1000000</formula2>
    </dataValidation>
  </dataValidations>
  <pageMargins left="0.7" right="0.7" top="0.75" bottom="0.75" header="0.3" footer="0.3"/>
  <pageSetup paperSize="9" scale="66" orientation="landscape" r:id="rId1"/>
  <headerFooter alignWithMargins="0"/>
  <extLst>
    <ext xmlns:x14="http://schemas.microsoft.com/office/spreadsheetml/2009/9/main" uri="{CCE6A557-97BC-4b89-ADB6-D9C93CAAB3DF}">
      <x14:dataValidations xmlns:xm="http://schemas.microsoft.com/office/excel/2006/main" count="3">
        <x14:dataValidation type="list" allowBlank="1" showInputMessage="1" showErrorMessage="1" errorTitle="Input Too Long" error="This field can only support up to 20 characters" prompt="Please choose one from drop down list">
          <x14:formula1>
            <xm:f>ValidationCells!$M$1:$M$2</xm:f>
          </x14:formula1>
          <xm:sqref>C18:E18</xm:sqref>
        </x14:dataValidation>
        <x14:dataValidation type="list" allowBlank="1" showInputMessage="1" showErrorMessage="1">
          <x14:formula1>
            <xm:f>ValidationCells!$L$1:$L$36</xm:f>
          </x14:formula1>
          <xm:sqref>I2</xm:sqref>
        </x14:dataValidation>
        <x14:dataValidation type="list" allowBlank="1" showInputMessage="1" showErrorMessage="1" errorTitle="Input Too Long" error="This field can only support up to 100 characters" prompt="Please choose one from drop down list_x000a_">
          <x14:formula1>
            <xm:f>ValidationCells!$I$1:$I$200</xm:f>
          </x14:formula1>
          <xm:sqref>C13:J13</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tint="0.499984740745262"/>
  </sheetPr>
  <dimension ref="B1:G56"/>
  <sheetViews>
    <sheetView workbookViewId="0">
      <selection activeCell="D13" sqref="D13"/>
    </sheetView>
  </sheetViews>
  <sheetFormatPr defaultRowHeight="12.75" x14ac:dyDescent="0.2"/>
  <cols>
    <col min="2" max="3" width="23.140625" style="1" customWidth="1"/>
    <col min="4" max="4" width="61.42578125" style="4" bestFit="1" customWidth="1"/>
    <col min="5" max="5" width="26.7109375" customWidth="1"/>
    <col min="7" max="7" width="65.42578125" customWidth="1"/>
  </cols>
  <sheetData>
    <row r="1" spans="2:7" x14ac:dyDescent="0.2">
      <c r="B1" s="1" t="s">
        <v>4</v>
      </c>
      <c r="C1" s="1" t="s">
        <v>310</v>
      </c>
      <c r="D1" s="5" t="s">
        <v>4</v>
      </c>
    </row>
    <row r="2" spans="2:7" x14ac:dyDescent="0.2">
      <c r="B2" s="1" t="s">
        <v>18</v>
      </c>
      <c r="C2" s="1" t="s">
        <v>311</v>
      </c>
      <c r="D2" s="6" t="s">
        <v>284</v>
      </c>
      <c r="E2" t="s">
        <v>24</v>
      </c>
      <c r="F2" t="str">
        <f>VLOOKUP(E2,B1:C10,2)</f>
        <v>SectorD</v>
      </c>
      <c r="G2" t="s">
        <v>303</v>
      </c>
    </row>
    <row r="3" spans="2:7" x14ac:dyDescent="0.2">
      <c r="B3" s="1" t="s">
        <v>323</v>
      </c>
      <c r="C3" s="1" t="s">
        <v>312</v>
      </c>
      <c r="D3" s="6" t="s">
        <v>285</v>
      </c>
    </row>
    <row r="4" spans="2:7" x14ac:dyDescent="0.2">
      <c r="B4" s="1" t="s">
        <v>24</v>
      </c>
      <c r="C4" s="1" t="s">
        <v>313</v>
      </c>
      <c r="D4" s="6" t="s">
        <v>286</v>
      </c>
    </row>
    <row r="5" spans="2:7" x14ac:dyDescent="0.2">
      <c r="B5" s="1" t="s">
        <v>324</v>
      </c>
      <c r="C5" s="1" t="s">
        <v>314</v>
      </c>
      <c r="D5" s="6" t="s">
        <v>287</v>
      </c>
    </row>
    <row r="6" spans="2:7" x14ac:dyDescent="0.2">
      <c r="B6" s="1" t="s">
        <v>29</v>
      </c>
      <c r="C6" s="1" t="s">
        <v>315</v>
      </c>
      <c r="D6" s="6" t="s">
        <v>288</v>
      </c>
    </row>
    <row r="7" spans="2:7" x14ac:dyDescent="0.2">
      <c r="B7" s="1" t="s">
        <v>31</v>
      </c>
      <c r="C7" s="1" t="s">
        <v>316</v>
      </c>
      <c r="D7" s="6" t="s">
        <v>322</v>
      </c>
    </row>
    <row r="8" spans="2:7" x14ac:dyDescent="0.2">
      <c r="B8" s="1" t="s">
        <v>33</v>
      </c>
      <c r="C8" s="1" t="s">
        <v>317</v>
      </c>
      <c r="D8" s="6" t="s">
        <v>289</v>
      </c>
    </row>
    <row r="9" spans="2:7" x14ac:dyDescent="0.2">
      <c r="B9" s="1" t="s">
        <v>35</v>
      </c>
      <c r="C9" s="1" t="s">
        <v>318</v>
      </c>
      <c r="D9" s="6" t="s">
        <v>290</v>
      </c>
    </row>
    <row r="10" spans="2:7" x14ac:dyDescent="0.2">
      <c r="B10" s="1" t="s">
        <v>51</v>
      </c>
      <c r="C10" s="1" t="s">
        <v>319</v>
      </c>
      <c r="D10" s="6" t="s">
        <v>291</v>
      </c>
    </row>
    <row r="11" spans="2:7" x14ac:dyDescent="0.2">
      <c r="D11" s="6" t="s">
        <v>292</v>
      </c>
    </row>
    <row r="12" spans="2:7" x14ac:dyDescent="0.2">
      <c r="D12" s="6" t="s">
        <v>293</v>
      </c>
    </row>
    <row r="13" spans="2:7" x14ac:dyDescent="0.2">
      <c r="D13" s="6" t="s">
        <v>294</v>
      </c>
    </row>
    <row r="14" spans="2:7" x14ac:dyDescent="0.2">
      <c r="D14" s="6" t="s">
        <v>295</v>
      </c>
    </row>
    <row r="15" spans="2:7" x14ac:dyDescent="0.2">
      <c r="D15" s="6" t="s">
        <v>296</v>
      </c>
    </row>
    <row r="16" spans="2:7" x14ac:dyDescent="0.2">
      <c r="D16" s="6" t="s">
        <v>297</v>
      </c>
    </row>
    <row r="17" spans="4:4" x14ac:dyDescent="0.2">
      <c r="D17" s="6" t="s">
        <v>446</v>
      </c>
    </row>
    <row r="18" spans="4:4" x14ac:dyDescent="0.2">
      <c r="D18" s="7"/>
    </row>
    <row r="19" spans="4:4" x14ac:dyDescent="0.2">
      <c r="D19" s="5" t="s">
        <v>18</v>
      </c>
    </row>
    <row r="20" spans="4:4" x14ac:dyDescent="0.2">
      <c r="D20" s="6" t="s">
        <v>298</v>
      </c>
    </row>
    <row r="21" spans="4:4" x14ac:dyDescent="0.2">
      <c r="D21" s="6" t="s">
        <v>447</v>
      </c>
    </row>
    <row r="22" spans="4:4" x14ac:dyDescent="0.2">
      <c r="D22" s="8"/>
    </row>
    <row r="23" spans="4:4" x14ac:dyDescent="0.2">
      <c r="D23" s="5" t="s">
        <v>20</v>
      </c>
    </row>
    <row r="24" spans="4:4" x14ac:dyDescent="0.2">
      <c r="D24" s="6" t="s">
        <v>299</v>
      </c>
    </row>
    <row r="25" spans="4:4" x14ac:dyDescent="0.2">
      <c r="D25" s="9" t="s">
        <v>300</v>
      </c>
    </row>
    <row r="26" spans="4:4" x14ac:dyDescent="0.2">
      <c r="D26" s="6" t="s">
        <v>301</v>
      </c>
    </row>
    <row r="27" spans="4:4" x14ac:dyDescent="0.2">
      <c r="D27" s="6" t="s">
        <v>448</v>
      </c>
    </row>
    <row r="28" spans="4:4" x14ac:dyDescent="0.2">
      <c r="D28" s="8"/>
    </row>
    <row r="29" spans="4:4" x14ac:dyDescent="0.2">
      <c r="D29" s="5" t="s">
        <v>24</v>
      </c>
    </row>
    <row r="30" spans="4:4" x14ac:dyDescent="0.2">
      <c r="D30" s="6" t="s">
        <v>302</v>
      </c>
    </row>
    <row r="31" spans="4:4" x14ac:dyDescent="0.2">
      <c r="D31" s="6" t="s">
        <v>303</v>
      </c>
    </row>
    <row r="32" spans="4:4" x14ac:dyDescent="0.2">
      <c r="D32" s="9" t="s">
        <v>449</v>
      </c>
    </row>
    <row r="33" spans="4:4" x14ac:dyDescent="0.2">
      <c r="D33" s="8"/>
    </row>
    <row r="34" spans="4:4" x14ac:dyDescent="0.2">
      <c r="D34" s="5" t="s">
        <v>27</v>
      </c>
    </row>
    <row r="35" spans="4:4" x14ac:dyDescent="0.2">
      <c r="D35" s="6" t="s">
        <v>304</v>
      </c>
    </row>
    <row r="36" spans="4:4" x14ac:dyDescent="0.2">
      <c r="D36" s="6" t="s">
        <v>450</v>
      </c>
    </row>
    <row r="37" spans="4:4" x14ac:dyDescent="0.2">
      <c r="D37" s="8"/>
    </row>
    <row r="38" spans="4:4" x14ac:dyDescent="0.2">
      <c r="D38" s="5" t="s">
        <v>29</v>
      </c>
    </row>
    <row r="39" spans="4:4" x14ac:dyDescent="0.2">
      <c r="D39" s="6" t="s">
        <v>305</v>
      </c>
    </row>
    <row r="40" spans="4:4" x14ac:dyDescent="0.2">
      <c r="D40" s="6" t="s">
        <v>451</v>
      </c>
    </row>
    <row r="41" spans="4:4" x14ac:dyDescent="0.2">
      <c r="D41" s="8"/>
    </row>
    <row r="42" spans="4:4" x14ac:dyDescent="0.2">
      <c r="D42" s="5" t="s">
        <v>31</v>
      </c>
    </row>
    <row r="43" spans="4:4" x14ac:dyDescent="0.2">
      <c r="D43" s="6" t="s">
        <v>306</v>
      </c>
    </row>
    <row r="44" spans="4:4" x14ac:dyDescent="0.2">
      <c r="D44" s="6" t="s">
        <v>452</v>
      </c>
    </row>
    <row r="45" spans="4:4" x14ac:dyDescent="0.2">
      <c r="D45" s="8"/>
    </row>
    <row r="46" spans="4:4" x14ac:dyDescent="0.2">
      <c r="D46" s="5" t="s">
        <v>33</v>
      </c>
    </row>
    <row r="47" spans="4:4" x14ac:dyDescent="0.2">
      <c r="D47" s="6" t="s">
        <v>307</v>
      </c>
    </row>
    <row r="48" spans="4:4" x14ac:dyDescent="0.2">
      <c r="D48" s="6" t="s">
        <v>453</v>
      </c>
    </row>
    <row r="49" spans="4:4" x14ac:dyDescent="0.2">
      <c r="D49" s="8"/>
    </row>
    <row r="50" spans="4:4" x14ac:dyDescent="0.2">
      <c r="D50" s="5" t="s">
        <v>35</v>
      </c>
    </row>
    <row r="51" spans="4:4" x14ac:dyDescent="0.2">
      <c r="D51" s="6" t="s">
        <v>308</v>
      </c>
    </row>
    <row r="52" spans="4:4" x14ac:dyDescent="0.2">
      <c r="D52" s="6" t="s">
        <v>309</v>
      </c>
    </row>
    <row r="53" spans="4:4" x14ac:dyDescent="0.2">
      <c r="D53" s="6" t="s">
        <v>454</v>
      </c>
    </row>
    <row r="54" spans="4:4" x14ac:dyDescent="0.2">
      <c r="D54" s="8"/>
    </row>
    <row r="55" spans="4:4" x14ac:dyDescent="0.2">
      <c r="D55" s="10" t="s">
        <v>51</v>
      </c>
    </row>
    <row r="56" spans="4:4" x14ac:dyDescent="0.2">
      <c r="D56" s="11" t="s">
        <v>887</v>
      </c>
    </row>
  </sheetData>
  <dataValidations count="2">
    <dataValidation type="list" allowBlank="1" showInputMessage="1" showErrorMessage="1" sqref="E2">
      <formula1>$B$1:$B$10</formula1>
    </dataValidation>
    <dataValidation type="list" allowBlank="1" showInputMessage="1" showErrorMessage="1" sqref="G2">
      <formula1>INDIRECT($F$2)</formula1>
    </dataValidation>
  </dataValidation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tint="0.499984740745262"/>
  </sheetPr>
  <dimension ref="A1:O200"/>
  <sheetViews>
    <sheetView topLeftCell="C1" zoomScaleNormal="100" zoomScaleSheetLayoutView="100" workbookViewId="0">
      <selection activeCell="M13" sqref="M13"/>
    </sheetView>
  </sheetViews>
  <sheetFormatPr defaultRowHeight="12.75" x14ac:dyDescent="0.2"/>
  <cols>
    <col min="1" max="1" width="11.42578125" bestFit="1" customWidth="1"/>
    <col min="2" max="2" width="4.28515625" bestFit="1" customWidth="1"/>
    <col min="3" max="3" width="7.7109375" bestFit="1" customWidth="1"/>
    <col min="4" max="4" width="7.7109375" customWidth="1"/>
    <col min="5" max="5" width="26.140625" style="1" bestFit="1" customWidth="1"/>
    <col min="6" max="6" width="19.28515625" style="1" customWidth="1"/>
    <col min="7" max="7" width="49.7109375" style="1" bestFit="1" customWidth="1"/>
    <col min="8" max="8" width="81.140625" style="4" bestFit="1" customWidth="1"/>
    <col min="9" max="9" width="27.7109375" bestFit="1" customWidth="1"/>
    <col min="10" max="10" width="22.7109375" bestFit="1" customWidth="1"/>
    <col min="11" max="11" width="23.7109375" bestFit="1" customWidth="1"/>
    <col min="12" max="12" width="5" bestFit="1" customWidth="1"/>
    <col min="13" max="13" width="8.5703125" customWidth="1"/>
    <col min="14" max="14" width="24.7109375" bestFit="1" customWidth="1"/>
    <col min="15" max="15" width="57.7109375" bestFit="1" customWidth="1"/>
  </cols>
  <sheetData>
    <row r="1" spans="1:15" ht="15" x14ac:dyDescent="0.2">
      <c r="A1" s="2" t="s">
        <v>275</v>
      </c>
      <c r="B1" s="2" t="s">
        <v>58</v>
      </c>
      <c r="C1" s="2" t="s">
        <v>277</v>
      </c>
      <c r="D1" s="2" t="s">
        <v>337</v>
      </c>
      <c r="E1" s="1" t="s">
        <v>338</v>
      </c>
      <c r="F1" s="18" t="s">
        <v>1</v>
      </c>
      <c r="G1" s="1" t="s">
        <v>4</v>
      </c>
      <c r="H1" s="5" t="s">
        <v>4</v>
      </c>
      <c r="I1" s="12" t="s">
        <v>175</v>
      </c>
      <c r="J1" s="1" t="s">
        <v>266</v>
      </c>
      <c r="K1" s="2" t="s">
        <v>279</v>
      </c>
      <c r="L1">
        <v>2015</v>
      </c>
      <c r="M1" s="2" t="s">
        <v>320</v>
      </c>
      <c r="N1" s="57" t="s">
        <v>175</v>
      </c>
      <c r="O1" t="s">
        <v>531</v>
      </c>
    </row>
    <row r="2" spans="1:15" ht="15" x14ac:dyDescent="0.2">
      <c r="A2" s="2" t="s">
        <v>276</v>
      </c>
      <c r="B2" s="2" t="s">
        <v>59</v>
      </c>
      <c r="C2" s="2" t="s">
        <v>278</v>
      </c>
      <c r="D2" s="2" t="s">
        <v>334</v>
      </c>
      <c r="E2" s="1" t="s">
        <v>349</v>
      </c>
      <c r="F2" s="18" t="s">
        <v>2</v>
      </c>
      <c r="G2" s="1" t="s">
        <v>18</v>
      </c>
      <c r="H2" s="6" t="s">
        <v>40</v>
      </c>
      <c r="I2" s="2" t="s">
        <v>282</v>
      </c>
      <c r="J2" s="1" t="s">
        <v>267</v>
      </c>
      <c r="K2" s="2" t="s">
        <v>280</v>
      </c>
      <c r="L2">
        <v>2016</v>
      </c>
      <c r="M2" s="2" t="s">
        <v>321</v>
      </c>
      <c r="N2" s="57" t="s">
        <v>487</v>
      </c>
      <c r="O2" t="s">
        <v>532</v>
      </c>
    </row>
    <row r="3" spans="1:15" ht="15" x14ac:dyDescent="0.25">
      <c r="E3" s="1" t="s">
        <v>339</v>
      </c>
      <c r="F3" s="19" t="s">
        <v>326</v>
      </c>
      <c r="G3" s="1" t="s">
        <v>20</v>
      </c>
      <c r="H3" s="6" t="s">
        <v>41</v>
      </c>
      <c r="I3" s="13" t="s">
        <v>265</v>
      </c>
      <c r="J3" s="1" t="s">
        <v>722</v>
      </c>
      <c r="K3" s="2" t="s">
        <v>430</v>
      </c>
      <c r="L3">
        <v>2017</v>
      </c>
      <c r="M3" s="2"/>
      <c r="N3" s="58" t="s">
        <v>488</v>
      </c>
      <c r="O3" t="s">
        <v>533</v>
      </c>
    </row>
    <row r="4" spans="1:15" ht="15" x14ac:dyDescent="0.25">
      <c r="E4" s="1" t="s">
        <v>340</v>
      </c>
      <c r="F4" s="18" t="s">
        <v>327</v>
      </c>
      <c r="G4" s="1" t="s">
        <v>24</v>
      </c>
      <c r="H4" s="6" t="s">
        <v>5</v>
      </c>
      <c r="I4" s="12" t="s">
        <v>70</v>
      </c>
      <c r="J4" s="1" t="s">
        <v>271</v>
      </c>
      <c r="K4" s="2" t="s">
        <v>347</v>
      </c>
      <c r="L4">
        <v>2018</v>
      </c>
      <c r="M4" s="2"/>
      <c r="N4" s="58" t="s">
        <v>489</v>
      </c>
      <c r="O4" t="s">
        <v>534</v>
      </c>
    </row>
    <row r="5" spans="1:15" ht="15" x14ac:dyDescent="0.25">
      <c r="E5" s="1" t="s">
        <v>350</v>
      </c>
      <c r="F5" s="18" t="s">
        <v>328</v>
      </c>
      <c r="G5" s="1" t="s">
        <v>27</v>
      </c>
      <c r="H5" s="6" t="s">
        <v>6</v>
      </c>
      <c r="I5" s="12" t="s">
        <v>71</v>
      </c>
      <c r="J5" s="2" t="s">
        <v>272</v>
      </c>
      <c r="K5" s="2" t="s">
        <v>281</v>
      </c>
      <c r="L5">
        <v>2019</v>
      </c>
      <c r="N5" s="58" t="s">
        <v>490</v>
      </c>
      <c r="O5" t="s">
        <v>535</v>
      </c>
    </row>
    <row r="6" spans="1:15" ht="15" x14ac:dyDescent="0.25">
      <c r="E6" s="1" t="s">
        <v>348</v>
      </c>
      <c r="F6" s="18" t="s">
        <v>329</v>
      </c>
      <c r="G6" s="1" t="s">
        <v>29</v>
      </c>
      <c r="H6" s="6" t="s">
        <v>7</v>
      </c>
      <c r="I6" s="12" t="s">
        <v>72</v>
      </c>
      <c r="J6" s="1" t="s">
        <v>268</v>
      </c>
      <c r="K6" s="2" t="s">
        <v>426</v>
      </c>
      <c r="L6">
        <v>2020</v>
      </c>
      <c r="N6" s="58" t="s">
        <v>481</v>
      </c>
      <c r="O6" t="s">
        <v>536</v>
      </c>
    </row>
    <row r="7" spans="1:15" ht="15" x14ac:dyDescent="0.25">
      <c r="E7" s="1" t="s">
        <v>351</v>
      </c>
      <c r="F7" s="18" t="s">
        <v>330</v>
      </c>
      <c r="G7" s="1" t="s">
        <v>31</v>
      </c>
      <c r="H7" s="6" t="s">
        <v>8</v>
      </c>
      <c r="I7" s="12" t="s">
        <v>73</v>
      </c>
      <c r="J7" s="1" t="s">
        <v>269</v>
      </c>
      <c r="K7" s="2" t="s">
        <v>432</v>
      </c>
      <c r="L7">
        <v>2021</v>
      </c>
      <c r="N7" s="58" t="s">
        <v>482</v>
      </c>
      <c r="O7" t="s">
        <v>265</v>
      </c>
    </row>
    <row r="8" spans="1:15" ht="15" x14ac:dyDescent="0.25">
      <c r="F8" s="18" t="s">
        <v>331</v>
      </c>
      <c r="G8" s="1" t="s">
        <v>33</v>
      </c>
      <c r="H8" s="6" t="s">
        <v>9</v>
      </c>
      <c r="I8" s="12" t="s">
        <v>74</v>
      </c>
      <c r="J8" s="1" t="s">
        <v>270</v>
      </c>
      <c r="L8">
        <v>2022</v>
      </c>
      <c r="N8" s="58" t="s">
        <v>483</v>
      </c>
      <c r="O8" t="s">
        <v>537</v>
      </c>
    </row>
    <row r="9" spans="1:15" ht="15" x14ac:dyDescent="0.25">
      <c r="F9" s="18" t="s">
        <v>3</v>
      </c>
      <c r="G9" s="1" t="s">
        <v>35</v>
      </c>
      <c r="H9" s="6" t="s">
        <v>10</v>
      </c>
      <c r="I9" s="12" t="s">
        <v>75</v>
      </c>
      <c r="J9" s="1" t="s">
        <v>273</v>
      </c>
      <c r="L9">
        <v>2023</v>
      </c>
      <c r="N9" s="58" t="s">
        <v>484</v>
      </c>
      <c r="O9" t="s">
        <v>538</v>
      </c>
    </row>
    <row r="10" spans="1:15" ht="15" x14ac:dyDescent="0.25">
      <c r="F10" s="18" t="s">
        <v>332</v>
      </c>
      <c r="G10" s="1" t="s">
        <v>51</v>
      </c>
      <c r="H10" s="6" t="s">
        <v>11</v>
      </c>
      <c r="I10" s="12" t="s">
        <v>76</v>
      </c>
      <c r="J10" s="1" t="s">
        <v>274</v>
      </c>
      <c r="L10">
        <v>2024</v>
      </c>
      <c r="N10" s="58" t="s">
        <v>491</v>
      </c>
      <c r="O10" t="s">
        <v>539</v>
      </c>
    </row>
    <row r="11" spans="1:15" ht="15" x14ac:dyDescent="0.25">
      <c r="F11" s="19" t="s">
        <v>333</v>
      </c>
      <c r="H11" s="6" t="s">
        <v>12</v>
      </c>
      <c r="I11" s="12" t="s">
        <v>77</v>
      </c>
      <c r="J11" s="1"/>
      <c r="L11">
        <v>2025</v>
      </c>
      <c r="N11" s="58" t="s">
        <v>492</v>
      </c>
      <c r="O11" t="s">
        <v>540</v>
      </c>
    </row>
    <row r="12" spans="1:15" ht="15" x14ac:dyDescent="0.25">
      <c r="H12" s="6" t="s">
        <v>13</v>
      </c>
      <c r="I12" s="12" t="s">
        <v>78</v>
      </c>
      <c r="L12">
        <v>2026</v>
      </c>
      <c r="N12" s="58" t="s">
        <v>485</v>
      </c>
      <c r="O12" t="s">
        <v>541</v>
      </c>
    </row>
    <row r="13" spans="1:15" ht="15" x14ac:dyDescent="0.25">
      <c r="H13" s="6" t="s">
        <v>14</v>
      </c>
      <c r="I13" s="12" t="s">
        <v>79</v>
      </c>
      <c r="L13">
        <v>2027</v>
      </c>
      <c r="N13" s="58" t="s">
        <v>486</v>
      </c>
      <c r="O13" t="s">
        <v>542</v>
      </c>
    </row>
    <row r="14" spans="1:15" ht="15" x14ac:dyDescent="0.2">
      <c r="H14" s="6" t="s">
        <v>15</v>
      </c>
      <c r="I14" s="12" t="s">
        <v>80</v>
      </c>
      <c r="L14">
        <v>2028</v>
      </c>
      <c r="O14" t="s">
        <v>543</v>
      </c>
    </row>
    <row r="15" spans="1:15" ht="15" x14ac:dyDescent="0.2">
      <c r="H15" s="6" t="s">
        <v>16</v>
      </c>
      <c r="I15" s="12" t="s">
        <v>81</v>
      </c>
      <c r="L15">
        <v>2029</v>
      </c>
      <c r="O15" t="s">
        <v>544</v>
      </c>
    </row>
    <row r="16" spans="1:15" ht="15" x14ac:dyDescent="0.2">
      <c r="H16" s="6" t="s">
        <v>17</v>
      </c>
      <c r="I16" s="12" t="s">
        <v>82</v>
      </c>
      <c r="L16">
        <v>2030</v>
      </c>
      <c r="O16" t="s">
        <v>545</v>
      </c>
    </row>
    <row r="17" spans="8:15" ht="15" x14ac:dyDescent="0.2">
      <c r="H17" s="6" t="s">
        <v>437</v>
      </c>
      <c r="I17" s="12" t="s">
        <v>83</v>
      </c>
      <c r="L17">
        <v>2031</v>
      </c>
      <c r="O17" t="s">
        <v>546</v>
      </c>
    </row>
    <row r="18" spans="8:15" ht="15" x14ac:dyDescent="0.2">
      <c r="H18" s="7"/>
      <c r="I18" s="12" t="s">
        <v>84</v>
      </c>
      <c r="L18">
        <v>2032</v>
      </c>
      <c r="O18" t="s">
        <v>547</v>
      </c>
    </row>
    <row r="19" spans="8:15" ht="15" x14ac:dyDescent="0.2">
      <c r="H19" s="5" t="s">
        <v>18</v>
      </c>
      <c r="I19" s="12" t="s">
        <v>85</v>
      </c>
      <c r="L19">
        <v>2033</v>
      </c>
      <c r="O19" t="s">
        <v>548</v>
      </c>
    </row>
    <row r="20" spans="8:15" ht="15" x14ac:dyDescent="0.2">
      <c r="H20" s="6" t="s">
        <v>19</v>
      </c>
      <c r="I20" s="12" t="s">
        <v>86</v>
      </c>
      <c r="L20">
        <v>2034</v>
      </c>
      <c r="O20" t="s">
        <v>549</v>
      </c>
    </row>
    <row r="21" spans="8:15" ht="15" x14ac:dyDescent="0.2">
      <c r="H21" s="6" t="s">
        <v>438</v>
      </c>
      <c r="I21" s="12" t="s">
        <v>87</v>
      </c>
      <c r="L21">
        <v>2035</v>
      </c>
      <c r="O21" t="s">
        <v>550</v>
      </c>
    </row>
    <row r="22" spans="8:15" ht="15" x14ac:dyDescent="0.2">
      <c r="H22" s="8"/>
      <c r="I22" s="12" t="s">
        <v>88</v>
      </c>
      <c r="L22">
        <v>2036</v>
      </c>
      <c r="O22" t="s">
        <v>551</v>
      </c>
    </row>
    <row r="23" spans="8:15" ht="15" x14ac:dyDescent="0.2">
      <c r="H23" s="5" t="s">
        <v>20</v>
      </c>
      <c r="I23" s="12" t="s">
        <v>89</v>
      </c>
      <c r="L23">
        <v>2037</v>
      </c>
      <c r="O23" t="s">
        <v>552</v>
      </c>
    </row>
    <row r="24" spans="8:15" ht="15" x14ac:dyDescent="0.2">
      <c r="H24" s="6" t="s">
        <v>21</v>
      </c>
      <c r="I24" s="12" t="s">
        <v>90</v>
      </c>
      <c r="L24">
        <v>2038</v>
      </c>
      <c r="O24" t="s">
        <v>553</v>
      </c>
    </row>
    <row r="25" spans="8:15" ht="15" x14ac:dyDescent="0.2">
      <c r="H25" s="9" t="s">
        <v>22</v>
      </c>
      <c r="I25" s="12" t="s">
        <v>91</v>
      </c>
      <c r="L25">
        <v>2039</v>
      </c>
      <c r="O25" t="s">
        <v>554</v>
      </c>
    </row>
    <row r="26" spans="8:15" ht="15" x14ac:dyDescent="0.2">
      <c r="H26" s="6" t="s">
        <v>23</v>
      </c>
      <c r="I26" s="12" t="s">
        <v>92</v>
      </c>
      <c r="L26">
        <v>2040</v>
      </c>
      <c r="O26" t="s">
        <v>555</v>
      </c>
    </row>
    <row r="27" spans="8:15" ht="15" x14ac:dyDescent="0.2">
      <c r="H27" s="6" t="s">
        <v>439</v>
      </c>
      <c r="I27" s="12" t="s">
        <v>93</v>
      </c>
      <c r="L27">
        <v>2041</v>
      </c>
      <c r="O27" t="s">
        <v>556</v>
      </c>
    </row>
    <row r="28" spans="8:15" ht="15" x14ac:dyDescent="0.2">
      <c r="H28" s="8"/>
      <c r="I28" s="12" t="s">
        <v>94</v>
      </c>
      <c r="L28">
        <v>2042</v>
      </c>
      <c r="O28" t="s">
        <v>557</v>
      </c>
    </row>
    <row r="29" spans="8:15" ht="15" x14ac:dyDescent="0.2">
      <c r="H29" s="5" t="s">
        <v>24</v>
      </c>
      <c r="I29" s="12" t="s">
        <v>95</v>
      </c>
      <c r="L29">
        <v>2043</v>
      </c>
      <c r="O29" t="s">
        <v>558</v>
      </c>
    </row>
    <row r="30" spans="8:15" ht="15" x14ac:dyDescent="0.2">
      <c r="H30" s="6" t="s">
        <v>25</v>
      </c>
      <c r="I30" s="12" t="s">
        <v>96</v>
      </c>
      <c r="L30">
        <v>2044</v>
      </c>
      <c r="O30" t="s">
        <v>559</v>
      </c>
    </row>
    <row r="31" spans="8:15" ht="15" x14ac:dyDescent="0.2">
      <c r="H31" s="6" t="s">
        <v>26</v>
      </c>
      <c r="I31" s="12" t="s">
        <v>97</v>
      </c>
      <c r="L31">
        <v>2045</v>
      </c>
      <c r="O31" t="s">
        <v>560</v>
      </c>
    </row>
    <row r="32" spans="8:15" ht="15" x14ac:dyDescent="0.2">
      <c r="H32" s="9" t="s">
        <v>440</v>
      </c>
      <c r="I32" s="12" t="s">
        <v>98</v>
      </c>
      <c r="L32">
        <v>2046</v>
      </c>
      <c r="O32" t="s">
        <v>561</v>
      </c>
    </row>
    <row r="33" spans="8:15" ht="15" x14ac:dyDescent="0.2">
      <c r="H33" s="8"/>
      <c r="I33" s="12" t="s">
        <v>99</v>
      </c>
      <c r="L33">
        <v>2047</v>
      </c>
      <c r="O33" t="s">
        <v>562</v>
      </c>
    </row>
    <row r="34" spans="8:15" ht="15" x14ac:dyDescent="0.2">
      <c r="H34" s="5" t="s">
        <v>27</v>
      </c>
      <c r="I34" s="12" t="s">
        <v>100</v>
      </c>
      <c r="L34">
        <v>2048</v>
      </c>
      <c r="O34" t="s">
        <v>563</v>
      </c>
    </row>
    <row r="35" spans="8:15" ht="15" x14ac:dyDescent="0.2">
      <c r="H35" s="6" t="s">
        <v>28</v>
      </c>
      <c r="I35" s="12" t="s">
        <v>355</v>
      </c>
      <c r="L35">
        <v>2049</v>
      </c>
      <c r="O35" t="s">
        <v>564</v>
      </c>
    </row>
    <row r="36" spans="8:15" ht="15" x14ac:dyDescent="0.2">
      <c r="H36" s="6" t="s">
        <v>441</v>
      </c>
      <c r="I36" s="12" t="s">
        <v>101</v>
      </c>
      <c r="L36">
        <v>2050</v>
      </c>
      <c r="O36" t="s">
        <v>565</v>
      </c>
    </row>
    <row r="37" spans="8:15" ht="15" x14ac:dyDescent="0.2">
      <c r="H37" s="8"/>
      <c r="I37" s="12" t="s">
        <v>102</v>
      </c>
      <c r="O37" t="s">
        <v>566</v>
      </c>
    </row>
    <row r="38" spans="8:15" ht="15" x14ac:dyDescent="0.2">
      <c r="H38" s="5" t="s">
        <v>29</v>
      </c>
      <c r="I38" s="12" t="s">
        <v>103</v>
      </c>
      <c r="O38" t="s">
        <v>567</v>
      </c>
    </row>
    <row r="39" spans="8:15" ht="15" x14ac:dyDescent="0.2">
      <c r="H39" s="6" t="s">
        <v>30</v>
      </c>
      <c r="I39" s="12" t="s">
        <v>104</v>
      </c>
      <c r="O39" t="s">
        <v>568</v>
      </c>
    </row>
    <row r="40" spans="8:15" ht="15" x14ac:dyDescent="0.2">
      <c r="H40" s="6" t="s">
        <v>442</v>
      </c>
      <c r="I40" s="12" t="s">
        <v>105</v>
      </c>
      <c r="O40" t="s">
        <v>569</v>
      </c>
    </row>
    <row r="41" spans="8:15" ht="15" x14ac:dyDescent="0.2">
      <c r="H41" s="8"/>
      <c r="I41" s="12" t="s">
        <v>106</v>
      </c>
      <c r="O41" t="s">
        <v>570</v>
      </c>
    </row>
    <row r="42" spans="8:15" ht="15" x14ac:dyDescent="0.2">
      <c r="H42" s="5" t="s">
        <v>31</v>
      </c>
      <c r="I42" s="12" t="s">
        <v>107</v>
      </c>
      <c r="O42" t="s">
        <v>571</v>
      </c>
    </row>
    <row r="43" spans="8:15" ht="15" x14ac:dyDescent="0.2">
      <c r="H43" s="6" t="s">
        <v>32</v>
      </c>
      <c r="I43" s="12" t="s">
        <v>108</v>
      </c>
      <c r="O43" t="s">
        <v>572</v>
      </c>
    </row>
    <row r="44" spans="8:15" ht="15" x14ac:dyDescent="0.2">
      <c r="H44" s="6" t="s">
        <v>443</v>
      </c>
      <c r="I44" s="12" t="s">
        <v>109</v>
      </c>
      <c r="O44" t="s">
        <v>573</v>
      </c>
    </row>
    <row r="45" spans="8:15" ht="15" x14ac:dyDescent="0.2">
      <c r="H45" s="8"/>
      <c r="I45" s="12" t="s">
        <v>110</v>
      </c>
      <c r="O45" t="s">
        <v>574</v>
      </c>
    </row>
    <row r="46" spans="8:15" ht="15" x14ac:dyDescent="0.2">
      <c r="H46" s="5" t="s">
        <v>33</v>
      </c>
      <c r="I46" s="12" t="s">
        <v>111</v>
      </c>
      <c r="O46" t="s">
        <v>575</v>
      </c>
    </row>
    <row r="47" spans="8:15" ht="15" x14ac:dyDescent="0.2">
      <c r="H47" s="6" t="s">
        <v>34</v>
      </c>
      <c r="I47" s="12" t="s">
        <v>112</v>
      </c>
      <c r="O47" t="s">
        <v>576</v>
      </c>
    </row>
    <row r="48" spans="8:15" ht="15" x14ac:dyDescent="0.2">
      <c r="H48" s="6" t="s">
        <v>444</v>
      </c>
      <c r="I48" s="12" t="s">
        <v>113</v>
      </c>
      <c r="O48" t="s">
        <v>577</v>
      </c>
    </row>
    <row r="49" spans="8:15" ht="15" x14ac:dyDescent="0.2">
      <c r="H49" s="8"/>
      <c r="I49" s="12" t="s">
        <v>114</v>
      </c>
      <c r="O49" t="s">
        <v>578</v>
      </c>
    </row>
    <row r="50" spans="8:15" ht="15" x14ac:dyDescent="0.2">
      <c r="H50" s="5" t="s">
        <v>35</v>
      </c>
      <c r="I50" s="12" t="s">
        <v>115</v>
      </c>
      <c r="O50" t="s">
        <v>579</v>
      </c>
    </row>
    <row r="51" spans="8:15" ht="15" x14ac:dyDescent="0.2">
      <c r="H51" s="6" t="s">
        <v>36</v>
      </c>
      <c r="I51" s="12" t="s">
        <v>116</v>
      </c>
      <c r="O51" t="s">
        <v>580</v>
      </c>
    </row>
    <row r="52" spans="8:15" ht="15" x14ac:dyDescent="0.2">
      <c r="H52" s="6" t="s">
        <v>37</v>
      </c>
      <c r="I52" s="12" t="s">
        <v>117</v>
      </c>
      <c r="O52" t="s">
        <v>581</v>
      </c>
    </row>
    <row r="53" spans="8:15" ht="15" x14ac:dyDescent="0.2">
      <c r="H53" s="6" t="s">
        <v>445</v>
      </c>
      <c r="I53" s="12" t="s">
        <v>118</v>
      </c>
      <c r="O53" t="s">
        <v>582</v>
      </c>
    </row>
    <row r="54" spans="8:15" ht="15" x14ac:dyDescent="0.2">
      <c r="H54" s="8"/>
      <c r="I54" s="12" t="s">
        <v>119</v>
      </c>
      <c r="O54" t="s">
        <v>583</v>
      </c>
    </row>
    <row r="55" spans="8:15" ht="15" x14ac:dyDescent="0.2">
      <c r="H55" s="10" t="s">
        <v>51</v>
      </c>
      <c r="I55" s="12" t="s">
        <v>120</v>
      </c>
      <c r="O55" t="s">
        <v>584</v>
      </c>
    </row>
    <row r="56" spans="8:15" ht="15" x14ac:dyDescent="0.2">
      <c r="H56" s="11" t="s">
        <v>52</v>
      </c>
      <c r="I56" s="12" t="s">
        <v>121</v>
      </c>
      <c r="O56" t="s">
        <v>585</v>
      </c>
    </row>
    <row r="57" spans="8:15" ht="15" x14ac:dyDescent="0.2">
      <c r="I57" s="12" t="s">
        <v>122</v>
      </c>
      <c r="O57" t="s">
        <v>586</v>
      </c>
    </row>
    <row r="58" spans="8:15" ht="15" x14ac:dyDescent="0.2">
      <c r="I58" s="12" t="s">
        <v>123</v>
      </c>
      <c r="O58" t="s">
        <v>587</v>
      </c>
    </row>
    <row r="59" spans="8:15" ht="15" x14ac:dyDescent="0.2">
      <c r="I59" s="12" t="s">
        <v>124</v>
      </c>
      <c r="O59" t="s">
        <v>588</v>
      </c>
    </row>
    <row r="60" spans="8:15" ht="15" x14ac:dyDescent="0.2">
      <c r="I60" s="12" t="s">
        <v>125</v>
      </c>
      <c r="O60" t="s">
        <v>589</v>
      </c>
    </row>
    <row r="61" spans="8:15" ht="15" x14ac:dyDescent="0.2">
      <c r="I61" s="12" t="s">
        <v>126</v>
      </c>
      <c r="O61" t="s">
        <v>590</v>
      </c>
    </row>
    <row r="62" spans="8:15" ht="15" x14ac:dyDescent="0.2">
      <c r="I62" s="12" t="s">
        <v>127</v>
      </c>
      <c r="O62" t="s">
        <v>591</v>
      </c>
    </row>
    <row r="63" spans="8:15" ht="15" x14ac:dyDescent="0.2">
      <c r="I63" s="12" t="s">
        <v>128</v>
      </c>
      <c r="O63" t="s">
        <v>592</v>
      </c>
    </row>
    <row r="64" spans="8:15" ht="15" x14ac:dyDescent="0.2">
      <c r="I64" s="12" t="s">
        <v>129</v>
      </c>
      <c r="O64" t="s">
        <v>593</v>
      </c>
    </row>
    <row r="65" spans="9:15" ht="15" x14ac:dyDescent="0.2">
      <c r="I65" s="12" t="s">
        <v>130</v>
      </c>
      <c r="O65" t="s">
        <v>594</v>
      </c>
    </row>
    <row r="66" spans="9:15" ht="15" x14ac:dyDescent="0.2">
      <c r="I66" s="12" t="s">
        <v>131</v>
      </c>
      <c r="O66" t="s">
        <v>595</v>
      </c>
    </row>
    <row r="67" spans="9:15" ht="15" x14ac:dyDescent="0.2">
      <c r="I67" s="12" t="s">
        <v>132</v>
      </c>
      <c r="O67" t="s">
        <v>596</v>
      </c>
    </row>
    <row r="68" spans="9:15" ht="15" x14ac:dyDescent="0.2">
      <c r="I68" s="12" t="s">
        <v>133</v>
      </c>
      <c r="O68" t="s">
        <v>597</v>
      </c>
    </row>
    <row r="69" spans="9:15" ht="15" x14ac:dyDescent="0.2">
      <c r="I69" s="12" t="s">
        <v>134</v>
      </c>
      <c r="O69" t="s">
        <v>598</v>
      </c>
    </row>
    <row r="70" spans="9:15" ht="15" x14ac:dyDescent="0.2">
      <c r="I70" s="12" t="s">
        <v>135</v>
      </c>
      <c r="O70" t="s">
        <v>599</v>
      </c>
    </row>
    <row r="71" spans="9:15" ht="15" x14ac:dyDescent="0.2">
      <c r="I71" s="12" t="s">
        <v>136</v>
      </c>
      <c r="O71" t="s">
        <v>600</v>
      </c>
    </row>
    <row r="72" spans="9:15" ht="15" x14ac:dyDescent="0.2">
      <c r="I72" s="12" t="s">
        <v>137</v>
      </c>
      <c r="O72" t="s">
        <v>601</v>
      </c>
    </row>
    <row r="73" spans="9:15" ht="15" x14ac:dyDescent="0.2">
      <c r="I73" s="12" t="s">
        <v>138</v>
      </c>
      <c r="O73" t="s">
        <v>602</v>
      </c>
    </row>
    <row r="74" spans="9:15" ht="15" x14ac:dyDescent="0.2">
      <c r="I74" s="12" t="s">
        <v>139</v>
      </c>
      <c r="O74" t="s">
        <v>603</v>
      </c>
    </row>
    <row r="75" spans="9:15" ht="15" x14ac:dyDescent="0.2">
      <c r="I75" s="12" t="s">
        <v>140</v>
      </c>
      <c r="O75" t="s">
        <v>604</v>
      </c>
    </row>
    <row r="76" spans="9:15" ht="15" x14ac:dyDescent="0.2">
      <c r="I76" s="12" t="s">
        <v>141</v>
      </c>
      <c r="O76" t="s">
        <v>605</v>
      </c>
    </row>
    <row r="77" spans="9:15" ht="15" x14ac:dyDescent="0.2">
      <c r="I77" s="12" t="s">
        <v>142</v>
      </c>
      <c r="O77" t="s">
        <v>606</v>
      </c>
    </row>
    <row r="78" spans="9:15" ht="15" x14ac:dyDescent="0.2">
      <c r="I78" s="12" t="s">
        <v>143</v>
      </c>
      <c r="O78" t="s">
        <v>607</v>
      </c>
    </row>
    <row r="79" spans="9:15" ht="15" x14ac:dyDescent="0.2">
      <c r="I79" s="12" t="s">
        <v>144</v>
      </c>
      <c r="O79" t="s">
        <v>608</v>
      </c>
    </row>
    <row r="80" spans="9:15" ht="15" x14ac:dyDescent="0.2">
      <c r="I80" s="12" t="s">
        <v>145</v>
      </c>
      <c r="O80" t="s">
        <v>609</v>
      </c>
    </row>
    <row r="81" spans="9:15" ht="15" x14ac:dyDescent="0.2">
      <c r="I81" s="12" t="s">
        <v>146</v>
      </c>
      <c r="O81" t="s">
        <v>610</v>
      </c>
    </row>
    <row r="82" spans="9:15" ht="15" x14ac:dyDescent="0.2">
      <c r="I82" s="12" t="s">
        <v>147</v>
      </c>
      <c r="O82" t="s">
        <v>611</v>
      </c>
    </row>
    <row r="83" spans="9:15" ht="15" x14ac:dyDescent="0.2">
      <c r="I83" s="12" t="s">
        <v>148</v>
      </c>
      <c r="O83" t="s">
        <v>612</v>
      </c>
    </row>
    <row r="84" spans="9:15" ht="15" x14ac:dyDescent="0.2">
      <c r="I84" s="12" t="s">
        <v>149</v>
      </c>
      <c r="O84" t="s">
        <v>613</v>
      </c>
    </row>
    <row r="85" spans="9:15" ht="15" x14ac:dyDescent="0.2">
      <c r="I85" s="12" t="s">
        <v>150</v>
      </c>
      <c r="O85" t="s">
        <v>614</v>
      </c>
    </row>
    <row r="86" spans="9:15" ht="15" x14ac:dyDescent="0.2">
      <c r="I86" s="12" t="s">
        <v>151</v>
      </c>
      <c r="O86" t="s">
        <v>615</v>
      </c>
    </row>
    <row r="87" spans="9:15" ht="15" x14ac:dyDescent="0.2">
      <c r="I87" s="12" t="s">
        <v>152</v>
      </c>
      <c r="O87" t="s">
        <v>616</v>
      </c>
    </row>
    <row r="88" spans="9:15" ht="15" x14ac:dyDescent="0.2">
      <c r="I88" s="12" t="s">
        <v>153</v>
      </c>
      <c r="O88" t="s">
        <v>617</v>
      </c>
    </row>
    <row r="89" spans="9:15" ht="15" x14ac:dyDescent="0.2">
      <c r="I89" s="12" t="s">
        <v>154</v>
      </c>
      <c r="O89" t="s">
        <v>618</v>
      </c>
    </row>
    <row r="90" spans="9:15" ht="15" x14ac:dyDescent="0.2">
      <c r="I90" s="12" t="s">
        <v>155</v>
      </c>
      <c r="O90" t="s">
        <v>619</v>
      </c>
    </row>
    <row r="91" spans="9:15" ht="15" x14ac:dyDescent="0.2">
      <c r="I91" s="12" t="s">
        <v>156</v>
      </c>
      <c r="O91" t="s">
        <v>620</v>
      </c>
    </row>
    <row r="92" spans="9:15" ht="15" x14ac:dyDescent="0.2">
      <c r="I92" s="12" t="s">
        <v>157</v>
      </c>
      <c r="O92" t="s">
        <v>621</v>
      </c>
    </row>
    <row r="93" spans="9:15" ht="15" x14ac:dyDescent="0.2">
      <c r="I93" s="12" t="s">
        <v>158</v>
      </c>
      <c r="O93" t="s">
        <v>622</v>
      </c>
    </row>
    <row r="94" spans="9:15" ht="15" x14ac:dyDescent="0.2">
      <c r="I94" s="12" t="s">
        <v>159</v>
      </c>
      <c r="O94" t="s">
        <v>623</v>
      </c>
    </row>
    <row r="95" spans="9:15" ht="15" x14ac:dyDescent="0.2">
      <c r="I95" s="12" t="s">
        <v>160</v>
      </c>
      <c r="O95" t="s">
        <v>624</v>
      </c>
    </row>
    <row r="96" spans="9:15" ht="15" x14ac:dyDescent="0.2">
      <c r="I96" s="12" t="s">
        <v>161</v>
      </c>
      <c r="O96" t="s">
        <v>625</v>
      </c>
    </row>
    <row r="97" spans="9:15" ht="15" x14ac:dyDescent="0.2">
      <c r="I97" s="12" t="s">
        <v>162</v>
      </c>
      <c r="O97" t="s">
        <v>626</v>
      </c>
    </row>
    <row r="98" spans="9:15" ht="15" x14ac:dyDescent="0.2">
      <c r="I98" s="12" t="s">
        <v>163</v>
      </c>
      <c r="O98" t="s">
        <v>627</v>
      </c>
    </row>
    <row r="99" spans="9:15" ht="15" x14ac:dyDescent="0.2">
      <c r="I99" s="12" t="s">
        <v>164</v>
      </c>
      <c r="O99" t="s">
        <v>628</v>
      </c>
    </row>
    <row r="100" spans="9:15" ht="15" x14ac:dyDescent="0.2">
      <c r="I100" s="12" t="s">
        <v>165</v>
      </c>
      <c r="O100" t="s">
        <v>629</v>
      </c>
    </row>
    <row r="101" spans="9:15" ht="15" x14ac:dyDescent="0.2">
      <c r="I101" s="12" t="s">
        <v>166</v>
      </c>
      <c r="O101" t="s">
        <v>630</v>
      </c>
    </row>
    <row r="102" spans="9:15" ht="15" x14ac:dyDescent="0.2">
      <c r="I102" s="12" t="s">
        <v>167</v>
      </c>
      <c r="O102" t="s">
        <v>631</v>
      </c>
    </row>
    <row r="103" spans="9:15" ht="15" x14ac:dyDescent="0.2">
      <c r="I103" s="12" t="s">
        <v>168</v>
      </c>
      <c r="O103" t="s">
        <v>632</v>
      </c>
    </row>
    <row r="104" spans="9:15" ht="15" x14ac:dyDescent="0.2">
      <c r="I104" s="12" t="s">
        <v>169</v>
      </c>
      <c r="O104" t="s">
        <v>633</v>
      </c>
    </row>
    <row r="105" spans="9:15" ht="15" x14ac:dyDescent="0.2">
      <c r="I105" s="12" t="s">
        <v>170</v>
      </c>
      <c r="O105" t="s">
        <v>634</v>
      </c>
    </row>
    <row r="106" spans="9:15" ht="15" x14ac:dyDescent="0.2">
      <c r="I106" s="12" t="s">
        <v>171</v>
      </c>
      <c r="O106" t="s">
        <v>635</v>
      </c>
    </row>
    <row r="107" spans="9:15" ht="15" x14ac:dyDescent="0.2">
      <c r="I107" s="12" t="s">
        <v>172</v>
      </c>
      <c r="O107" t="s">
        <v>636</v>
      </c>
    </row>
    <row r="108" spans="9:15" ht="15" x14ac:dyDescent="0.2">
      <c r="I108" s="12" t="s">
        <v>173</v>
      </c>
      <c r="O108" t="s">
        <v>637</v>
      </c>
    </row>
    <row r="109" spans="9:15" ht="15" x14ac:dyDescent="0.2">
      <c r="I109" s="12" t="s">
        <v>174</v>
      </c>
      <c r="O109" t="s">
        <v>638</v>
      </c>
    </row>
    <row r="110" spans="9:15" ht="15" x14ac:dyDescent="0.2">
      <c r="I110" s="12" t="s">
        <v>176</v>
      </c>
      <c r="O110" t="s">
        <v>639</v>
      </c>
    </row>
    <row r="111" spans="9:15" ht="15" x14ac:dyDescent="0.2">
      <c r="I111" s="12" t="s">
        <v>177</v>
      </c>
      <c r="O111" t="s">
        <v>640</v>
      </c>
    </row>
    <row r="112" spans="9:15" ht="15" x14ac:dyDescent="0.2">
      <c r="I112" s="12" t="s">
        <v>178</v>
      </c>
      <c r="O112" t="s">
        <v>641</v>
      </c>
    </row>
    <row r="113" spans="9:15" ht="15" x14ac:dyDescent="0.2">
      <c r="I113" s="12" t="s">
        <v>179</v>
      </c>
      <c r="O113" t="s">
        <v>642</v>
      </c>
    </row>
    <row r="114" spans="9:15" ht="15" x14ac:dyDescent="0.2">
      <c r="I114" s="12" t="s">
        <v>180</v>
      </c>
      <c r="O114" t="s">
        <v>643</v>
      </c>
    </row>
    <row r="115" spans="9:15" ht="15" x14ac:dyDescent="0.2">
      <c r="I115" s="12" t="s">
        <v>181</v>
      </c>
      <c r="O115" t="s">
        <v>644</v>
      </c>
    </row>
    <row r="116" spans="9:15" ht="15" x14ac:dyDescent="0.2">
      <c r="I116" s="12" t="s">
        <v>182</v>
      </c>
      <c r="O116" t="s">
        <v>645</v>
      </c>
    </row>
    <row r="117" spans="9:15" ht="15" x14ac:dyDescent="0.2">
      <c r="I117" s="12" t="s">
        <v>183</v>
      </c>
      <c r="O117" t="s">
        <v>646</v>
      </c>
    </row>
    <row r="118" spans="9:15" ht="15" x14ac:dyDescent="0.2">
      <c r="I118" s="12" t="s">
        <v>184</v>
      </c>
      <c r="O118" t="s">
        <v>647</v>
      </c>
    </row>
    <row r="119" spans="9:15" ht="15" x14ac:dyDescent="0.2">
      <c r="I119" s="12" t="s">
        <v>185</v>
      </c>
      <c r="O119" t="s">
        <v>648</v>
      </c>
    </row>
    <row r="120" spans="9:15" ht="15" x14ac:dyDescent="0.2">
      <c r="I120" s="12" t="s">
        <v>186</v>
      </c>
      <c r="O120" t="s">
        <v>649</v>
      </c>
    </row>
    <row r="121" spans="9:15" ht="15" x14ac:dyDescent="0.2">
      <c r="I121" s="12" t="s">
        <v>187</v>
      </c>
      <c r="O121" t="s">
        <v>650</v>
      </c>
    </row>
    <row r="122" spans="9:15" ht="15" x14ac:dyDescent="0.2">
      <c r="I122" s="12" t="s">
        <v>188</v>
      </c>
      <c r="O122" t="s">
        <v>651</v>
      </c>
    </row>
    <row r="123" spans="9:15" ht="15" x14ac:dyDescent="0.2">
      <c r="I123" s="12" t="s">
        <v>189</v>
      </c>
      <c r="O123" t="s">
        <v>652</v>
      </c>
    </row>
    <row r="124" spans="9:15" ht="15" x14ac:dyDescent="0.2">
      <c r="I124" s="12" t="s">
        <v>190</v>
      </c>
      <c r="O124" t="s">
        <v>653</v>
      </c>
    </row>
    <row r="125" spans="9:15" ht="15" x14ac:dyDescent="0.2">
      <c r="I125" s="12" t="s">
        <v>191</v>
      </c>
      <c r="O125" t="s">
        <v>654</v>
      </c>
    </row>
    <row r="126" spans="9:15" ht="15" x14ac:dyDescent="0.2">
      <c r="I126" s="12" t="s">
        <v>192</v>
      </c>
      <c r="O126" t="s">
        <v>655</v>
      </c>
    </row>
    <row r="127" spans="9:15" ht="15" x14ac:dyDescent="0.2">
      <c r="I127" s="12" t="s">
        <v>193</v>
      </c>
      <c r="O127" t="s">
        <v>656</v>
      </c>
    </row>
    <row r="128" spans="9:15" ht="15" x14ac:dyDescent="0.2">
      <c r="I128" s="12" t="s">
        <v>194</v>
      </c>
      <c r="O128" t="s">
        <v>657</v>
      </c>
    </row>
    <row r="129" spans="9:15" ht="15" x14ac:dyDescent="0.2">
      <c r="I129" s="12" t="s">
        <v>195</v>
      </c>
      <c r="O129" t="s">
        <v>658</v>
      </c>
    </row>
    <row r="130" spans="9:15" ht="15" x14ac:dyDescent="0.2">
      <c r="I130" s="12" t="s">
        <v>196</v>
      </c>
      <c r="O130" t="s">
        <v>659</v>
      </c>
    </row>
    <row r="131" spans="9:15" ht="15" x14ac:dyDescent="0.2">
      <c r="I131" s="12" t="s">
        <v>197</v>
      </c>
      <c r="O131" t="s">
        <v>660</v>
      </c>
    </row>
    <row r="132" spans="9:15" ht="15" x14ac:dyDescent="0.2">
      <c r="I132" s="12" t="s">
        <v>198</v>
      </c>
      <c r="O132" t="s">
        <v>661</v>
      </c>
    </row>
    <row r="133" spans="9:15" ht="15" x14ac:dyDescent="0.2">
      <c r="I133" s="12" t="s">
        <v>199</v>
      </c>
      <c r="O133" t="s">
        <v>662</v>
      </c>
    </row>
    <row r="134" spans="9:15" ht="15" x14ac:dyDescent="0.2">
      <c r="I134" s="12" t="s">
        <v>200</v>
      </c>
      <c r="O134" t="s">
        <v>663</v>
      </c>
    </row>
    <row r="135" spans="9:15" ht="15" x14ac:dyDescent="0.2">
      <c r="I135" s="12" t="s">
        <v>201</v>
      </c>
      <c r="O135" t="s">
        <v>664</v>
      </c>
    </row>
    <row r="136" spans="9:15" ht="15" x14ac:dyDescent="0.2">
      <c r="I136" s="12" t="s">
        <v>202</v>
      </c>
      <c r="O136" t="s">
        <v>665</v>
      </c>
    </row>
    <row r="137" spans="9:15" ht="15" x14ac:dyDescent="0.2">
      <c r="I137" s="12" t="s">
        <v>203</v>
      </c>
      <c r="O137" t="s">
        <v>666</v>
      </c>
    </row>
    <row r="138" spans="9:15" ht="15" x14ac:dyDescent="0.2">
      <c r="I138" s="12" t="s">
        <v>204</v>
      </c>
      <c r="O138" t="s">
        <v>667</v>
      </c>
    </row>
    <row r="139" spans="9:15" ht="15" x14ac:dyDescent="0.2">
      <c r="I139" s="12" t="s">
        <v>205</v>
      </c>
      <c r="O139" t="s">
        <v>668</v>
      </c>
    </row>
    <row r="140" spans="9:15" ht="15" x14ac:dyDescent="0.2">
      <c r="I140" s="12" t="s">
        <v>206</v>
      </c>
      <c r="O140" t="s">
        <v>669</v>
      </c>
    </row>
    <row r="141" spans="9:15" ht="15" x14ac:dyDescent="0.2">
      <c r="I141" s="12" t="s">
        <v>207</v>
      </c>
      <c r="O141" t="s">
        <v>670</v>
      </c>
    </row>
    <row r="142" spans="9:15" ht="15" x14ac:dyDescent="0.2">
      <c r="I142" s="12" t="s">
        <v>208</v>
      </c>
      <c r="O142" t="s">
        <v>671</v>
      </c>
    </row>
    <row r="143" spans="9:15" ht="15" x14ac:dyDescent="0.2">
      <c r="I143" s="12" t="s">
        <v>209</v>
      </c>
      <c r="O143" t="s">
        <v>672</v>
      </c>
    </row>
    <row r="144" spans="9:15" ht="15" x14ac:dyDescent="0.2">
      <c r="I144" s="12" t="s">
        <v>210</v>
      </c>
      <c r="O144" t="s">
        <v>673</v>
      </c>
    </row>
    <row r="145" spans="9:15" ht="15" x14ac:dyDescent="0.2">
      <c r="I145" s="12" t="s">
        <v>211</v>
      </c>
      <c r="O145" t="s">
        <v>674</v>
      </c>
    </row>
    <row r="146" spans="9:15" ht="15" x14ac:dyDescent="0.2">
      <c r="I146" s="12" t="s">
        <v>212</v>
      </c>
      <c r="O146" t="s">
        <v>675</v>
      </c>
    </row>
    <row r="147" spans="9:15" ht="15" x14ac:dyDescent="0.2">
      <c r="I147" s="12" t="s">
        <v>213</v>
      </c>
      <c r="O147" t="s">
        <v>676</v>
      </c>
    </row>
    <row r="148" spans="9:15" ht="15" x14ac:dyDescent="0.2">
      <c r="I148" s="12" t="s">
        <v>214</v>
      </c>
      <c r="O148" t="s">
        <v>677</v>
      </c>
    </row>
    <row r="149" spans="9:15" ht="15" x14ac:dyDescent="0.2">
      <c r="I149" s="12" t="s">
        <v>215</v>
      </c>
      <c r="O149" t="s">
        <v>678</v>
      </c>
    </row>
    <row r="150" spans="9:15" ht="15" x14ac:dyDescent="0.2">
      <c r="I150" s="12" t="s">
        <v>216</v>
      </c>
      <c r="O150" t="s">
        <v>679</v>
      </c>
    </row>
    <row r="151" spans="9:15" ht="15" x14ac:dyDescent="0.2">
      <c r="I151" s="12" t="s">
        <v>217</v>
      </c>
      <c r="O151" t="s">
        <v>680</v>
      </c>
    </row>
    <row r="152" spans="9:15" ht="15" x14ac:dyDescent="0.2">
      <c r="I152" s="12" t="s">
        <v>218</v>
      </c>
      <c r="O152" t="s">
        <v>681</v>
      </c>
    </row>
    <row r="153" spans="9:15" ht="15" x14ac:dyDescent="0.2">
      <c r="I153" s="12" t="s">
        <v>219</v>
      </c>
      <c r="O153" t="s">
        <v>682</v>
      </c>
    </row>
    <row r="154" spans="9:15" ht="15" x14ac:dyDescent="0.2">
      <c r="I154" s="12" t="s">
        <v>220</v>
      </c>
      <c r="O154" t="s">
        <v>683</v>
      </c>
    </row>
    <row r="155" spans="9:15" ht="15" x14ac:dyDescent="0.2">
      <c r="I155" s="12" t="s">
        <v>221</v>
      </c>
      <c r="O155" t="s">
        <v>684</v>
      </c>
    </row>
    <row r="156" spans="9:15" ht="15" x14ac:dyDescent="0.2">
      <c r="I156" s="12" t="s">
        <v>222</v>
      </c>
      <c r="O156" t="s">
        <v>685</v>
      </c>
    </row>
    <row r="157" spans="9:15" ht="15" x14ac:dyDescent="0.2">
      <c r="I157" s="12" t="s">
        <v>223</v>
      </c>
      <c r="O157" t="s">
        <v>686</v>
      </c>
    </row>
    <row r="158" spans="9:15" ht="15" x14ac:dyDescent="0.2">
      <c r="I158" s="12" t="s">
        <v>224</v>
      </c>
      <c r="O158" t="s">
        <v>687</v>
      </c>
    </row>
    <row r="159" spans="9:15" ht="15" x14ac:dyDescent="0.2">
      <c r="I159" s="12" t="s">
        <v>225</v>
      </c>
      <c r="O159" t="s">
        <v>688</v>
      </c>
    </row>
    <row r="160" spans="9:15" ht="15" x14ac:dyDescent="0.2">
      <c r="I160" s="12" t="s">
        <v>226</v>
      </c>
      <c r="O160" t="s">
        <v>689</v>
      </c>
    </row>
    <row r="161" spans="9:15" ht="15" x14ac:dyDescent="0.2">
      <c r="I161" s="12" t="s">
        <v>227</v>
      </c>
      <c r="O161" t="s">
        <v>690</v>
      </c>
    </row>
    <row r="162" spans="9:15" ht="15" x14ac:dyDescent="0.2">
      <c r="I162" s="12" t="s">
        <v>228</v>
      </c>
      <c r="O162" t="s">
        <v>691</v>
      </c>
    </row>
    <row r="163" spans="9:15" ht="15" x14ac:dyDescent="0.2">
      <c r="I163" s="12" t="s">
        <v>229</v>
      </c>
      <c r="O163" t="s">
        <v>692</v>
      </c>
    </row>
    <row r="164" spans="9:15" ht="15" x14ac:dyDescent="0.2">
      <c r="I164" s="12" t="s">
        <v>230</v>
      </c>
    </row>
    <row r="165" spans="9:15" ht="15" x14ac:dyDescent="0.2">
      <c r="I165" s="12" t="s">
        <v>231</v>
      </c>
    </row>
    <row r="166" spans="9:15" ht="15" x14ac:dyDescent="0.2">
      <c r="I166" s="12" t="s">
        <v>232</v>
      </c>
    </row>
    <row r="167" spans="9:15" ht="15" x14ac:dyDescent="0.2">
      <c r="I167" s="12" t="s">
        <v>233</v>
      </c>
    </row>
    <row r="168" spans="9:15" ht="15" x14ac:dyDescent="0.2">
      <c r="I168" s="12" t="s">
        <v>234</v>
      </c>
    </row>
    <row r="169" spans="9:15" ht="15" x14ac:dyDescent="0.2">
      <c r="I169" s="12" t="s">
        <v>235</v>
      </c>
    </row>
    <row r="170" spans="9:15" ht="15" x14ac:dyDescent="0.2">
      <c r="I170" s="12" t="s">
        <v>236</v>
      </c>
    </row>
    <row r="171" spans="9:15" ht="15" x14ac:dyDescent="0.2">
      <c r="I171" s="12" t="s">
        <v>237</v>
      </c>
    </row>
    <row r="172" spans="9:15" ht="15" x14ac:dyDescent="0.2">
      <c r="I172" s="12" t="s">
        <v>238</v>
      </c>
    </row>
    <row r="173" spans="9:15" ht="15" x14ac:dyDescent="0.2">
      <c r="I173" s="12" t="s">
        <v>239</v>
      </c>
    </row>
    <row r="174" spans="9:15" ht="15" x14ac:dyDescent="0.2">
      <c r="I174" s="12" t="s">
        <v>240</v>
      </c>
    </row>
    <row r="175" spans="9:15" ht="15" x14ac:dyDescent="0.2">
      <c r="I175" s="12" t="s">
        <v>241</v>
      </c>
    </row>
    <row r="176" spans="9:15" ht="15" x14ac:dyDescent="0.2">
      <c r="I176" s="12" t="s">
        <v>242</v>
      </c>
    </row>
    <row r="177" spans="9:9" ht="15" x14ac:dyDescent="0.2">
      <c r="I177" s="12" t="s">
        <v>243</v>
      </c>
    </row>
    <row r="178" spans="9:9" ht="15" x14ac:dyDescent="0.2">
      <c r="I178" s="12" t="s">
        <v>244</v>
      </c>
    </row>
    <row r="179" spans="9:9" ht="15" x14ac:dyDescent="0.2">
      <c r="I179" s="12" t="s">
        <v>245</v>
      </c>
    </row>
    <row r="180" spans="9:9" ht="15" x14ac:dyDescent="0.2">
      <c r="I180" s="12" t="s">
        <v>246</v>
      </c>
    </row>
    <row r="181" spans="9:9" ht="15" x14ac:dyDescent="0.2">
      <c r="I181" s="12" t="s">
        <v>247</v>
      </c>
    </row>
    <row r="182" spans="9:9" ht="15" x14ac:dyDescent="0.2">
      <c r="I182" s="12" t="s">
        <v>248</v>
      </c>
    </row>
    <row r="183" spans="9:9" ht="15" x14ac:dyDescent="0.2">
      <c r="I183" s="12" t="s">
        <v>249</v>
      </c>
    </row>
    <row r="184" spans="9:9" ht="15" x14ac:dyDescent="0.2">
      <c r="I184" s="12" t="s">
        <v>250</v>
      </c>
    </row>
    <row r="185" spans="9:9" ht="15" x14ac:dyDescent="0.2">
      <c r="I185" s="12" t="s">
        <v>251</v>
      </c>
    </row>
    <row r="186" spans="9:9" ht="15" x14ac:dyDescent="0.2">
      <c r="I186" s="12" t="s">
        <v>252</v>
      </c>
    </row>
    <row r="187" spans="9:9" ht="15" x14ac:dyDescent="0.2">
      <c r="I187" s="12" t="s">
        <v>253</v>
      </c>
    </row>
    <row r="188" spans="9:9" ht="15" x14ac:dyDescent="0.2">
      <c r="I188" s="12" t="s">
        <v>254</v>
      </c>
    </row>
    <row r="189" spans="9:9" ht="15" x14ac:dyDescent="0.2">
      <c r="I189" s="12" t="s">
        <v>255</v>
      </c>
    </row>
    <row r="190" spans="9:9" ht="15" x14ac:dyDescent="0.2">
      <c r="I190" s="12" t="s">
        <v>256</v>
      </c>
    </row>
    <row r="191" spans="9:9" ht="15" x14ac:dyDescent="0.2">
      <c r="I191" s="12" t="s">
        <v>257</v>
      </c>
    </row>
    <row r="192" spans="9:9" ht="15" x14ac:dyDescent="0.2">
      <c r="I192" s="12" t="s">
        <v>258</v>
      </c>
    </row>
    <row r="193" spans="9:9" ht="15" x14ac:dyDescent="0.2">
      <c r="I193" s="12" t="s">
        <v>259</v>
      </c>
    </row>
    <row r="194" spans="9:9" ht="15" x14ac:dyDescent="0.2">
      <c r="I194" s="12" t="s">
        <v>260</v>
      </c>
    </row>
    <row r="195" spans="9:9" ht="15" x14ac:dyDescent="0.2">
      <c r="I195" s="12" t="s">
        <v>261</v>
      </c>
    </row>
    <row r="196" spans="9:9" ht="15" x14ac:dyDescent="0.2">
      <c r="I196" s="12" t="s">
        <v>262</v>
      </c>
    </row>
    <row r="197" spans="9:9" ht="15" x14ac:dyDescent="0.2">
      <c r="I197" s="12" t="s">
        <v>263</v>
      </c>
    </row>
    <row r="198" spans="9:9" ht="15" x14ac:dyDescent="0.2">
      <c r="I198" s="12" t="s">
        <v>264</v>
      </c>
    </row>
    <row r="199" spans="9:9" x14ac:dyDescent="0.2">
      <c r="I199" s="13" t="s">
        <v>265</v>
      </c>
    </row>
    <row r="200" spans="9:9" ht="15" x14ac:dyDescent="0.2">
      <c r="I200" s="12" t="s">
        <v>274</v>
      </c>
    </row>
  </sheetData>
  <pageMargins left="0.7" right="0.7" top="0.75" bottom="0.75" header="0.3" footer="0.3"/>
  <pageSetup paperSize="9" scale="88"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7"/>
  <sheetViews>
    <sheetView workbookViewId="0">
      <selection activeCell="H30" sqref="H30:H37"/>
    </sheetView>
  </sheetViews>
  <sheetFormatPr defaultRowHeight="12.75" x14ac:dyDescent="0.2"/>
  <cols>
    <col min="2" max="2" width="50.7109375" customWidth="1"/>
    <col min="8" max="8" width="85.28515625" customWidth="1"/>
  </cols>
  <sheetData>
    <row r="2" spans="2:8" x14ac:dyDescent="0.2">
      <c r="H2" s="221" t="s">
        <v>465</v>
      </c>
    </row>
    <row r="3" spans="2:8" ht="15" x14ac:dyDescent="0.25">
      <c r="B3" s="199" t="s">
        <v>888</v>
      </c>
      <c r="H3" s="222" t="s">
        <v>914</v>
      </c>
    </row>
    <row r="4" spans="2:8" ht="15" x14ac:dyDescent="0.25">
      <c r="B4" s="199" t="s">
        <v>889</v>
      </c>
      <c r="H4" s="222" t="s">
        <v>910</v>
      </c>
    </row>
    <row r="5" spans="2:8" ht="15" x14ac:dyDescent="0.25">
      <c r="B5" s="199" t="s">
        <v>890</v>
      </c>
      <c r="H5" s="222" t="s">
        <v>921</v>
      </c>
    </row>
    <row r="6" spans="2:8" ht="15" x14ac:dyDescent="0.25">
      <c r="B6" s="199" t="s">
        <v>891</v>
      </c>
      <c r="H6" s="222" t="s">
        <v>909</v>
      </c>
    </row>
    <row r="7" spans="2:8" ht="15" x14ac:dyDescent="0.25">
      <c r="B7" s="199" t="s">
        <v>892</v>
      </c>
      <c r="H7" s="222" t="s">
        <v>912</v>
      </c>
    </row>
    <row r="8" spans="2:8" ht="15" x14ac:dyDescent="0.25">
      <c r="B8" s="199" t="s">
        <v>893</v>
      </c>
      <c r="H8" s="222" t="s">
        <v>922</v>
      </c>
    </row>
    <row r="9" spans="2:8" ht="15" x14ac:dyDescent="0.25">
      <c r="B9" s="199" t="s">
        <v>894</v>
      </c>
      <c r="H9" s="222" t="s">
        <v>924</v>
      </c>
    </row>
    <row r="10" spans="2:8" ht="15" x14ac:dyDescent="0.25">
      <c r="B10" s="199" t="s">
        <v>895</v>
      </c>
      <c r="H10" s="222" t="s">
        <v>923</v>
      </c>
    </row>
    <row r="11" spans="2:8" ht="15" x14ac:dyDescent="0.25">
      <c r="B11" s="199" t="s">
        <v>896</v>
      </c>
      <c r="H11" s="222" t="s">
        <v>915</v>
      </c>
    </row>
    <row r="12" spans="2:8" ht="15" x14ac:dyDescent="0.25">
      <c r="B12" s="199" t="s">
        <v>897</v>
      </c>
      <c r="H12" s="222" t="s">
        <v>916</v>
      </c>
    </row>
    <row r="13" spans="2:8" ht="15" x14ac:dyDescent="0.25">
      <c r="B13" s="199" t="s">
        <v>898</v>
      </c>
      <c r="H13" s="222" t="s">
        <v>911</v>
      </c>
    </row>
    <row r="14" spans="2:8" ht="15" x14ac:dyDescent="0.25">
      <c r="B14" s="199" t="s">
        <v>899</v>
      </c>
      <c r="H14" s="222" t="s">
        <v>917</v>
      </c>
    </row>
    <row r="15" spans="2:8" ht="15" x14ac:dyDescent="0.25">
      <c r="B15" s="199" t="s">
        <v>900</v>
      </c>
      <c r="H15" s="222" t="s">
        <v>919</v>
      </c>
    </row>
    <row r="16" spans="2:8" ht="15" x14ac:dyDescent="0.25">
      <c r="B16" s="199" t="s">
        <v>901</v>
      </c>
      <c r="H16" s="222" t="s">
        <v>918</v>
      </c>
    </row>
    <row r="17" spans="2:8" ht="15" x14ac:dyDescent="0.25">
      <c r="B17" s="199" t="s">
        <v>902</v>
      </c>
      <c r="H17" s="222" t="s">
        <v>913</v>
      </c>
    </row>
    <row r="18" spans="2:8" ht="15" x14ac:dyDescent="0.25">
      <c r="B18" s="199" t="s">
        <v>903</v>
      </c>
      <c r="H18" s="222" t="s">
        <v>908</v>
      </c>
    </row>
    <row r="19" spans="2:8" ht="15" x14ac:dyDescent="0.25">
      <c r="B19" s="199" t="s">
        <v>67</v>
      </c>
      <c r="H19" s="222" t="s">
        <v>920</v>
      </c>
    </row>
    <row r="20" spans="2:8" ht="15" x14ac:dyDescent="0.25">
      <c r="B20" s="199" t="s">
        <v>66</v>
      </c>
      <c r="H20" s="222" t="s">
        <v>925</v>
      </c>
    </row>
    <row r="21" spans="2:8" ht="15" x14ac:dyDescent="0.25">
      <c r="B21" s="199" t="s">
        <v>904</v>
      </c>
      <c r="H21" s="222" t="s">
        <v>927</v>
      </c>
    </row>
    <row r="22" spans="2:8" ht="15" x14ac:dyDescent="0.25">
      <c r="B22" s="199" t="s">
        <v>905</v>
      </c>
      <c r="H22" s="222" t="s">
        <v>926</v>
      </c>
    </row>
    <row r="23" spans="2:8" ht="15" x14ac:dyDescent="0.25">
      <c r="B23" s="200" t="s">
        <v>68</v>
      </c>
      <c r="H23" s="222" t="s">
        <v>930</v>
      </c>
    </row>
    <row r="24" spans="2:8" x14ac:dyDescent="0.2">
      <c r="H24" s="222" t="s">
        <v>929</v>
      </c>
    </row>
    <row r="25" spans="2:8" x14ac:dyDescent="0.2">
      <c r="H25" s="222" t="s">
        <v>928</v>
      </c>
    </row>
    <row r="26" spans="2:8" x14ac:dyDescent="0.2">
      <c r="H26" s="222"/>
    </row>
    <row r="27" spans="2:8" x14ac:dyDescent="0.2">
      <c r="H27" s="222"/>
    </row>
    <row r="28" spans="2:8" x14ac:dyDescent="0.2">
      <c r="H28" s="222"/>
    </row>
    <row r="29" spans="2:8" x14ac:dyDescent="0.2">
      <c r="H29" s="221" t="s">
        <v>0</v>
      </c>
    </row>
    <row r="30" spans="2:8" x14ac:dyDescent="0.2">
      <c r="H30" s="222" t="s">
        <v>932</v>
      </c>
    </row>
    <row r="31" spans="2:8" x14ac:dyDescent="0.2">
      <c r="H31" s="222" t="s">
        <v>931</v>
      </c>
    </row>
    <row r="32" spans="2:8" x14ac:dyDescent="0.2">
      <c r="H32" s="222" t="s">
        <v>935</v>
      </c>
    </row>
    <row r="33" spans="8:8" x14ac:dyDescent="0.2">
      <c r="H33" s="222" t="s">
        <v>937</v>
      </c>
    </row>
    <row r="34" spans="8:8" x14ac:dyDescent="0.2">
      <c r="H34" s="222" t="s">
        <v>934</v>
      </c>
    </row>
    <row r="35" spans="8:8" x14ac:dyDescent="0.2">
      <c r="H35" s="222" t="s">
        <v>933</v>
      </c>
    </row>
    <row r="36" spans="8:8" x14ac:dyDescent="0.2">
      <c r="H36" s="222" t="s">
        <v>938</v>
      </c>
    </row>
    <row r="37" spans="8:8" x14ac:dyDescent="0.2">
      <c r="H37" s="222" t="s">
        <v>936</v>
      </c>
    </row>
  </sheetData>
  <sortState ref="H30:H37">
    <sortCondition ref="H30"/>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8"/>
  <sheetViews>
    <sheetView showGridLines="0" view="pageBreakPreview" topLeftCell="B1" zoomScaleNormal="100" zoomScaleSheetLayoutView="100" zoomScalePageLayoutView="70" workbookViewId="0">
      <selection activeCell="C8" sqref="C8"/>
    </sheetView>
  </sheetViews>
  <sheetFormatPr defaultRowHeight="10.5" x14ac:dyDescent="0.15"/>
  <cols>
    <col min="1" max="1" width="13.140625" style="136" hidden="1" customWidth="1"/>
    <col min="2" max="2" width="27" style="136" customWidth="1"/>
    <col min="3" max="3" width="14.85546875" style="136" customWidth="1"/>
    <col min="4" max="5" width="13.85546875" style="136" customWidth="1"/>
    <col min="6" max="6" width="13.140625" style="136" customWidth="1"/>
    <col min="7" max="7" width="13.85546875" style="136" customWidth="1"/>
    <col min="8" max="8" width="19.5703125" style="136" customWidth="1"/>
    <col min="9" max="9" width="14" style="136" customWidth="1"/>
    <col min="10" max="20" width="13.85546875" style="136" customWidth="1"/>
    <col min="21" max="16384" width="9.140625" style="136"/>
  </cols>
  <sheetData>
    <row r="1" spans="1:20" ht="12.75" x14ac:dyDescent="0.2">
      <c r="A1" s="136" t="s">
        <v>948</v>
      </c>
      <c r="B1" s="137" t="s">
        <v>434</v>
      </c>
      <c r="F1" s="138"/>
      <c r="G1" s="138"/>
      <c r="H1" s="138"/>
      <c r="I1" s="138"/>
      <c r="J1" s="138"/>
      <c r="K1" s="139" t="s">
        <v>342</v>
      </c>
    </row>
    <row r="2" spans="1:20" ht="13.5" thickBot="1" x14ac:dyDescent="0.25">
      <c r="B2" s="137"/>
      <c r="F2" s="138"/>
      <c r="G2" s="138"/>
      <c r="H2" s="138"/>
      <c r="I2" s="138"/>
      <c r="J2" s="138"/>
      <c r="K2" s="139" t="s">
        <v>343</v>
      </c>
    </row>
    <row r="3" spans="1:20" ht="12.75" customHeight="1" x14ac:dyDescent="0.2">
      <c r="B3" s="55" t="s">
        <v>507</v>
      </c>
      <c r="C3" s="280" t="str">
        <f>'General Info'!C7&amp;""</f>
        <v/>
      </c>
      <c r="D3" s="281"/>
      <c r="F3" s="138"/>
      <c r="G3" s="138"/>
      <c r="H3" s="138"/>
      <c r="I3" s="138"/>
      <c r="J3" s="138"/>
      <c r="K3" s="139"/>
    </row>
    <row r="4" spans="1:20" ht="12.75" customHeight="1" thickBot="1" x14ac:dyDescent="0.25">
      <c r="B4" s="59" t="s">
        <v>459</v>
      </c>
      <c r="C4" s="282" t="str">
        <f>'General Info'!C9&amp;""</f>
        <v/>
      </c>
      <c r="D4" s="283"/>
      <c r="F4" s="138"/>
      <c r="G4" s="138"/>
      <c r="H4" s="138"/>
      <c r="I4" s="138"/>
      <c r="J4" s="138"/>
      <c r="L4" s="138"/>
    </row>
    <row r="5" spans="1:20" x14ac:dyDescent="0.15">
      <c r="E5" s="140"/>
      <c r="F5" s="141"/>
      <c r="G5" s="141"/>
      <c r="H5" s="141"/>
      <c r="I5" s="141"/>
      <c r="J5" s="141"/>
      <c r="K5" s="142"/>
      <c r="L5" s="141"/>
    </row>
    <row r="6" spans="1:20" ht="10.5" customHeight="1" x14ac:dyDescent="0.15">
      <c r="B6" s="143"/>
      <c r="C6" s="143"/>
      <c r="D6" s="144"/>
      <c r="E6" s="144"/>
      <c r="F6" s="213"/>
      <c r="G6" s="144"/>
      <c r="H6" s="144"/>
      <c r="I6" s="144"/>
      <c r="J6" s="144"/>
      <c r="K6" s="144"/>
      <c r="L6" s="277" t="s">
        <v>526</v>
      </c>
      <c r="M6" s="278"/>
      <c r="N6" s="278"/>
      <c r="O6" s="279"/>
      <c r="P6" s="284" t="s">
        <v>527</v>
      </c>
      <c r="Q6" s="285"/>
      <c r="R6" s="285"/>
      <c r="S6" s="285"/>
      <c r="T6" s="286"/>
    </row>
    <row r="7" spans="1:20" ht="85.5" customHeight="1" x14ac:dyDescent="0.15">
      <c r="B7" s="145" t="s">
        <v>504</v>
      </c>
      <c r="C7" s="145" t="s">
        <v>525</v>
      </c>
      <c r="D7" s="146" t="s">
        <v>460</v>
      </c>
      <c r="E7" s="165" t="s">
        <v>335</v>
      </c>
      <c r="F7" s="145" t="s">
        <v>346</v>
      </c>
      <c r="G7" s="146" t="s">
        <v>336</v>
      </c>
      <c r="H7" s="145" t="s">
        <v>283</v>
      </c>
      <c r="I7" s="145" t="s">
        <v>474</v>
      </c>
      <c r="J7" s="145" t="s">
        <v>963</v>
      </c>
      <c r="K7" s="145" t="s">
        <v>964</v>
      </c>
      <c r="L7" s="147" t="s">
        <v>498</v>
      </c>
      <c r="M7" s="147" t="s">
        <v>409</v>
      </c>
      <c r="N7" s="145" t="s">
        <v>410</v>
      </c>
      <c r="O7" s="145" t="s">
        <v>1006</v>
      </c>
      <c r="P7" s="145" t="s">
        <v>420</v>
      </c>
      <c r="Q7" s="145" t="s">
        <v>398</v>
      </c>
      <c r="R7" s="145" t="s">
        <v>419</v>
      </c>
      <c r="S7" s="145" t="s">
        <v>421</v>
      </c>
      <c r="T7" s="145" t="s">
        <v>475</v>
      </c>
    </row>
    <row r="8" spans="1:20" ht="30" customHeight="1" x14ac:dyDescent="0.15">
      <c r="A8" s="136" t="s">
        <v>804</v>
      </c>
      <c r="B8" s="154"/>
      <c r="C8" s="154"/>
      <c r="D8" s="85"/>
      <c r="E8" s="206"/>
      <c r="F8" s="212"/>
      <c r="G8" s="209"/>
      <c r="H8" s="86"/>
      <c r="I8" s="86"/>
      <c r="J8" s="89"/>
      <c r="K8" s="90"/>
      <c r="L8" s="91"/>
      <c r="M8" s="92"/>
      <c r="N8" s="155"/>
      <c r="O8" s="155"/>
      <c r="P8" s="194"/>
      <c r="Q8" s="194"/>
      <c r="R8" s="194"/>
      <c r="S8" s="196">
        <f>FundsTable[[#This Row],[Total investments
(beginning of year)
'[1']]]+FundsTable[[#This Row],[New investments during the year
'[2']]]-FundsTable[[#This Row],[Divestments during the year
'[3']]]</f>
        <v>0</v>
      </c>
      <c r="T8" s="194"/>
    </row>
    <row r="9" spans="1:20" ht="30" customHeight="1" x14ac:dyDescent="0.15">
      <c r="A9" s="136" t="s">
        <v>805</v>
      </c>
      <c r="B9" s="157"/>
      <c r="C9" s="157"/>
      <c r="D9" s="87"/>
      <c r="E9" s="207"/>
      <c r="F9" s="88"/>
      <c r="G9" s="210"/>
      <c r="H9" s="88"/>
      <c r="I9" s="88"/>
      <c r="J9" s="93"/>
      <c r="K9" s="94"/>
      <c r="L9" s="95"/>
      <c r="M9" s="96"/>
      <c r="N9" s="158"/>
      <c r="O9" s="158"/>
      <c r="P9" s="180"/>
      <c r="Q9" s="180"/>
      <c r="R9" s="180"/>
      <c r="S9" s="197">
        <f>FundsTable[[#This Row],[Total investments
(beginning of year)
'[1']]]+FundsTable[[#This Row],[New investments during the year
'[2']]]-FundsTable[[#This Row],[Divestments during the year
'[3']]]</f>
        <v>0</v>
      </c>
      <c r="T9" s="180"/>
    </row>
    <row r="10" spans="1:20" ht="30" customHeight="1" x14ac:dyDescent="0.15">
      <c r="A10" s="136" t="s">
        <v>806</v>
      </c>
      <c r="B10" s="157"/>
      <c r="C10" s="157"/>
      <c r="D10" s="87"/>
      <c r="E10" s="207"/>
      <c r="F10" s="88"/>
      <c r="G10" s="210"/>
      <c r="H10" s="88"/>
      <c r="I10" s="88"/>
      <c r="J10" s="93"/>
      <c r="K10" s="94"/>
      <c r="L10" s="95"/>
      <c r="M10" s="96"/>
      <c r="N10" s="158"/>
      <c r="O10" s="158"/>
      <c r="P10" s="180"/>
      <c r="Q10" s="180"/>
      <c r="R10" s="180"/>
      <c r="S10" s="197">
        <f>FundsTable[[#This Row],[Total investments
(beginning of year)
'[1']]]+FundsTable[[#This Row],[New investments during the year
'[2']]]-FundsTable[[#This Row],[Divestments during the year
'[3']]]</f>
        <v>0</v>
      </c>
      <c r="T10" s="180"/>
    </row>
    <row r="11" spans="1:20" ht="30" customHeight="1" x14ac:dyDescent="0.15">
      <c r="A11" s="136" t="s">
        <v>807</v>
      </c>
      <c r="B11" s="157"/>
      <c r="C11" s="157"/>
      <c r="D11" s="87"/>
      <c r="E11" s="207"/>
      <c r="F11" s="88"/>
      <c r="G11" s="210"/>
      <c r="H11" s="88"/>
      <c r="I11" s="88"/>
      <c r="J11" s="93"/>
      <c r="K11" s="94"/>
      <c r="L11" s="95"/>
      <c r="M11" s="96"/>
      <c r="N11" s="158"/>
      <c r="O11" s="158"/>
      <c r="P11" s="180"/>
      <c r="Q11" s="180"/>
      <c r="R11" s="180"/>
      <c r="S11" s="197">
        <f>FundsTable[[#This Row],[Total investments
(beginning of year)
'[1']]]+FundsTable[[#This Row],[New investments during the year
'[2']]]-FundsTable[[#This Row],[Divestments during the year
'[3']]]</f>
        <v>0</v>
      </c>
      <c r="T11" s="180"/>
    </row>
    <row r="12" spans="1:20" ht="30" customHeight="1" x14ac:dyDescent="0.15">
      <c r="A12" s="136" t="s">
        <v>808</v>
      </c>
      <c r="B12" s="157"/>
      <c r="C12" s="157"/>
      <c r="D12" s="87"/>
      <c r="E12" s="207"/>
      <c r="F12" s="88"/>
      <c r="G12" s="210"/>
      <c r="H12" s="88"/>
      <c r="I12" s="88"/>
      <c r="J12" s="93"/>
      <c r="K12" s="94"/>
      <c r="L12" s="95"/>
      <c r="M12" s="96"/>
      <c r="N12" s="158"/>
      <c r="O12" s="158"/>
      <c r="P12" s="180"/>
      <c r="Q12" s="180"/>
      <c r="R12" s="180"/>
      <c r="S12" s="197">
        <f>FundsTable[[#This Row],[Total investments
(beginning of year)
'[1']]]+FundsTable[[#This Row],[New investments during the year
'[2']]]-FundsTable[[#This Row],[Divestments during the year
'[3']]]</f>
        <v>0</v>
      </c>
      <c r="T12" s="180"/>
    </row>
    <row r="13" spans="1:20" ht="30" customHeight="1" x14ac:dyDescent="0.15">
      <c r="A13" s="136" t="s">
        <v>809</v>
      </c>
      <c r="B13" s="157"/>
      <c r="C13" s="157"/>
      <c r="D13" s="87"/>
      <c r="E13" s="207"/>
      <c r="F13" s="88"/>
      <c r="G13" s="210"/>
      <c r="H13" s="88"/>
      <c r="I13" s="88"/>
      <c r="J13" s="93"/>
      <c r="K13" s="94"/>
      <c r="L13" s="95"/>
      <c r="M13" s="96"/>
      <c r="N13" s="158"/>
      <c r="O13" s="158"/>
      <c r="P13" s="180"/>
      <c r="Q13" s="180"/>
      <c r="R13" s="180"/>
      <c r="S13" s="197">
        <f>FundsTable[[#This Row],[Total investments
(beginning of year)
'[1']]]+FundsTable[[#This Row],[New investments during the year
'[2']]]-FundsTable[[#This Row],[Divestments during the year
'[3']]]</f>
        <v>0</v>
      </c>
      <c r="T13" s="180"/>
    </row>
    <row r="14" spans="1:20" ht="30" customHeight="1" x14ac:dyDescent="0.15">
      <c r="A14" s="136" t="s">
        <v>810</v>
      </c>
      <c r="B14" s="157"/>
      <c r="C14" s="157"/>
      <c r="D14" s="87"/>
      <c r="E14" s="207"/>
      <c r="F14" s="88"/>
      <c r="G14" s="210"/>
      <c r="H14" s="88"/>
      <c r="I14" s="88"/>
      <c r="J14" s="93"/>
      <c r="K14" s="94"/>
      <c r="L14" s="95"/>
      <c r="M14" s="96"/>
      <c r="N14" s="158"/>
      <c r="O14" s="158"/>
      <c r="P14" s="180"/>
      <c r="Q14" s="180"/>
      <c r="R14" s="180"/>
      <c r="S14" s="197">
        <f>FundsTable[[#This Row],[Total investments
(beginning of year)
'[1']]]+FundsTable[[#This Row],[New investments during the year
'[2']]]-FundsTable[[#This Row],[Divestments during the year
'[3']]]</f>
        <v>0</v>
      </c>
      <c r="T14" s="180"/>
    </row>
    <row r="15" spans="1:20" ht="30" customHeight="1" x14ac:dyDescent="0.15">
      <c r="A15" s="136" t="s">
        <v>811</v>
      </c>
      <c r="B15" s="157"/>
      <c r="C15" s="157"/>
      <c r="D15" s="87"/>
      <c r="E15" s="207"/>
      <c r="F15" s="88"/>
      <c r="G15" s="210"/>
      <c r="H15" s="88"/>
      <c r="I15" s="88"/>
      <c r="J15" s="93"/>
      <c r="K15" s="94"/>
      <c r="L15" s="95"/>
      <c r="M15" s="96"/>
      <c r="N15" s="158"/>
      <c r="O15" s="158"/>
      <c r="P15" s="180"/>
      <c r="Q15" s="180"/>
      <c r="R15" s="180"/>
      <c r="S15" s="197">
        <f>FundsTable[[#This Row],[Total investments
(beginning of year)
'[1']]]+FundsTable[[#This Row],[New investments during the year
'[2']]]-FundsTable[[#This Row],[Divestments during the year
'[3']]]</f>
        <v>0</v>
      </c>
      <c r="T15" s="180"/>
    </row>
    <row r="16" spans="1:20" ht="30" customHeight="1" x14ac:dyDescent="0.15">
      <c r="A16" s="136" t="s">
        <v>812</v>
      </c>
      <c r="B16" s="157"/>
      <c r="C16" s="157"/>
      <c r="D16" s="87"/>
      <c r="E16" s="207"/>
      <c r="F16" s="88"/>
      <c r="G16" s="210"/>
      <c r="H16" s="88"/>
      <c r="I16" s="88"/>
      <c r="J16" s="93"/>
      <c r="K16" s="94"/>
      <c r="L16" s="95"/>
      <c r="M16" s="96"/>
      <c r="N16" s="160"/>
      <c r="O16" s="160"/>
      <c r="P16" s="180"/>
      <c r="Q16" s="180"/>
      <c r="R16" s="180"/>
      <c r="S16" s="197">
        <f>FundsTable[[#This Row],[Total investments
(beginning of year)
'[1']]]+FundsTable[[#This Row],[New investments during the year
'[2']]]-FundsTable[[#This Row],[Divestments during the year
'[3']]]</f>
        <v>0</v>
      </c>
      <c r="T16" s="180"/>
    </row>
    <row r="17" spans="1:20" ht="30" customHeight="1" x14ac:dyDescent="0.15">
      <c r="A17" s="136" t="s">
        <v>813</v>
      </c>
      <c r="B17" s="161"/>
      <c r="C17" s="161"/>
      <c r="D17" s="106"/>
      <c r="E17" s="208"/>
      <c r="F17" s="107"/>
      <c r="G17" s="211"/>
      <c r="H17" s="107"/>
      <c r="I17" s="107"/>
      <c r="J17" s="108"/>
      <c r="K17" s="109"/>
      <c r="L17" s="110"/>
      <c r="M17" s="111"/>
      <c r="N17" s="162"/>
      <c r="O17" s="162"/>
      <c r="P17" s="195"/>
      <c r="Q17" s="195"/>
      <c r="R17" s="195"/>
      <c r="S17" s="198">
        <f>FundsTable[[#This Row],[Total investments
(beginning of year)
'[1']]]+FundsTable[[#This Row],[New investments during the year
'[2']]]-FundsTable[[#This Row],[Divestments during the year
'[3']]]</f>
        <v>0</v>
      </c>
      <c r="T17" s="195"/>
    </row>
    <row r="18" spans="1:20" x14ac:dyDescent="0.15">
      <c r="B18" s="148"/>
      <c r="C18" s="148"/>
      <c r="D18" s="149"/>
      <c r="E18" s="9"/>
      <c r="F18" s="149"/>
      <c r="G18" s="9"/>
      <c r="H18" s="9"/>
      <c r="I18" s="9"/>
      <c r="J18" s="150"/>
      <c r="K18" s="150"/>
      <c r="L18" s="151"/>
      <c r="M18" s="151"/>
      <c r="N18" s="152"/>
      <c r="O18" s="152"/>
      <c r="P18" s="153"/>
      <c r="Q18" s="153"/>
      <c r="R18" s="153"/>
      <c r="S18" s="153"/>
      <c r="T18" s="153"/>
    </row>
    <row r="19" spans="1:20" x14ac:dyDescent="0.15">
      <c r="B19" s="148"/>
      <c r="C19" s="148"/>
      <c r="D19" s="149"/>
      <c r="E19" s="9"/>
      <c r="F19" s="149"/>
      <c r="G19" s="9"/>
      <c r="H19" s="9"/>
      <c r="I19" s="9"/>
      <c r="J19" s="150"/>
      <c r="K19" s="150"/>
      <c r="L19" s="151"/>
      <c r="M19" s="151"/>
      <c r="N19" s="152"/>
      <c r="O19" s="152"/>
      <c r="P19" s="153"/>
      <c r="Q19" s="153"/>
      <c r="R19" s="153"/>
      <c r="S19" s="153"/>
      <c r="T19" s="153"/>
    </row>
    <row r="20" spans="1:20" x14ac:dyDescent="0.15">
      <c r="B20" s="148"/>
      <c r="C20" s="148"/>
      <c r="D20" s="149"/>
      <c r="E20" s="9"/>
      <c r="F20" s="149"/>
      <c r="G20" s="9"/>
      <c r="H20" s="9"/>
      <c r="I20" s="9"/>
      <c r="J20" s="150"/>
      <c r="K20" s="150"/>
      <c r="L20" s="151"/>
      <c r="M20" s="151"/>
      <c r="N20" s="152"/>
      <c r="O20" s="152"/>
      <c r="P20" s="153"/>
      <c r="Q20" s="153"/>
      <c r="R20" s="153"/>
      <c r="S20" s="153"/>
      <c r="T20" s="153"/>
    </row>
    <row r="21" spans="1:20" x14ac:dyDescent="0.15">
      <c r="B21" s="148"/>
      <c r="C21" s="148"/>
      <c r="D21" s="149"/>
      <c r="E21" s="9"/>
      <c r="F21" s="149"/>
      <c r="G21" s="9"/>
      <c r="H21" s="9"/>
      <c r="I21" s="9"/>
      <c r="J21" s="150"/>
      <c r="K21" s="150"/>
      <c r="L21" s="151"/>
      <c r="M21" s="151"/>
      <c r="N21" s="152"/>
      <c r="O21" s="152"/>
      <c r="P21" s="153"/>
      <c r="Q21" s="153"/>
      <c r="R21" s="153"/>
      <c r="S21" s="153"/>
      <c r="T21" s="153"/>
    </row>
    <row r="22" spans="1:20" x14ac:dyDescent="0.15">
      <c r="B22" s="148"/>
      <c r="C22" s="148"/>
      <c r="D22" s="149"/>
      <c r="E22" s="9"/>
      <c r="F22" s="149"/>
      <c r="G22" s="9"/>
      <c r="H22" s="9"/>
      <c r="I22" s="9"/>
      <c r="J22" s="150"/>
      <c r="K22" s="150"/>
      <c r="L22" s="151"/>
      <c r="M22" s="151"/>
      <c r="N22" s="152"/>
      <c r="O22" s="152"/>
      <c r="P22" s="153"/>
      <c r="Q22" s="153"/>
      <c r="R22" s="153"/>
      <c r="S22" s="153"/>
      <c r="T22" s="153"/>
    </row>
    <row r="23" spans="1:20" x14ac:dyDescent="0.15">
      <c r="B23" s="148"/>
      <c r="C23" s="148"/>
      <c r="D23" s="149"/>
      <c r="E23" s="9"/>
      <c r="F23" s="149"/>
      <c r="G23" s="9"/>
      <c r="H23" s="9"/>
      <c r="I23" s="9"/>
      <c r="J23" s="150"/>
      <c r="K23" s="150"/>
      <c r="L23" s="151"/>
      <c r="M23" s="151"/>
      <c r="N23" s="152"/>
      <c r="O23" s="152"/>
      <c r="P23" s="153"/>
      <c r="Q23" s="153"/>
      <c r="R23" s="153"/>
      <c r="S23" s="153"/>
      <c r="T23" s="153"/>
    </row>
    <row r="24" spans="1:20" x14ac:dyDescent="0.15">
      <c r="B24" s="148"/>
      <c r="C24" s="148"/>
      <c r="D24" s="149"/>
      <c r="E24" s="9"/>
      <c r="F24" s="149"/>
      <c r="G24" s="9"/>
      <c r="H24" s="9"/>
      <c r="I24" s="9"/>
      <c r="J24" s="150"/>
      <c r="K24" s="150"/>
      <c r="L24" s="151"/>
      <c r="M24" s="151"/>
      <c r="N24" s="152"/>
      <c r="O24" s="152"/>
      <c r="P24" s="153"/>
      <c r="Q24" s="153"/>
      <c r="R24" s="153"/>
      <c r="S24" s="153"/>
      <c r="T24" s="153"/>
    </row>
    <row r="25" spans="1:20" x14ac:dyDescent="0.15">
      <c r="B25" s="148"/>
      <c r="C25" s="148"/>
      <c r="D25" s="149"/>
      <c r="E25" s="9"/>
      <c r="F25" s="149"/>
      <c r="G25" s="9"/>
      <c r="H25" s="9"/>
      <c r="I25" s="9"/>
      <c r="J25" s="150"/>
      <c r="K25" s="150"/>
      <c r="L25" s="151"/>
      <c r="M25" s="151"/>
      <c r="N25" s="152"/>
      <c r="O25" s="152"/>
      <c r="P25" s="153"/>
      <c r="Q25" s="153"/>
      <c r="R25" s="153"/>
      <c r="S25" s="153"/>
      <c r="T25" s="153"/>
    </row>
    <row r="26" spans="1:20" x14ac:dyDescent="0.15">
      <c r="B26" s="148"/>
      <c r="C26" s="148"/>
      <c r="D26" s="149"/>
      <c r="E26" s="9"/>
      <c r="F26" s="149"/>
      <c r="G26" s="9"/>
      <c r="H26" s="9"/>
      <c r="I26" s="9"/>
      <c r="J26" s="150"/>
      <c r="K26" s="150"/>
      <c r="L26" s="151"/>
      <c r="M26" s="151"/>
      <c r="N26" s="152"/>
      <c r="O26" s="152"/>
      <c r="P26" s="153"/>
      <c r="Q26" s="153"/>
      <c r="R26" s="153"/>
      <c r="S26" s="153"/>
      <c r="T26" s="153"/>
    </row>
    <row r="27" spans="1:20" x14ac:dyDescent="0.15">
      <c r="B27" s="148"/>
      <c r="C27" s="148"/>
      <c r="D27" s="149"/>
      <c r="E27" s="9"/>
      <c r="F27" s="149"/>
      <c r="G27" s="9"/>
      <c r="H27" s="9"/>
      <c r="I27" s="9"/>
      <c r="J27" s="150"/>
      <c r="K27" s="150"/>
      <c r="L27" s="151"/>
      <c r="M27" s="151"/>
      <c r="N27" s="152"/>
      <c r="O27" s="152"/>
      <c r="P27" s="153"/>
      <c r="Q27" s="153"/>
      <c r="R27" s="153"/>
      <c r="S27" s="153"/>
      <c r="T27" s="153"/>
    </row>
    <row r="28" spans="1:20" x14ac:dyDescent="0.15">
      <c r="B28" s="148"/>
      <c r="C28" s="148"/>
      <c r="D28" s="149"/>
      <c r="E28" s="9"/>
      <c r="F28" s="149"/>
      <c r="G28" s="9"/>
      <c r="H28" s="9"/>
      <c r="I28" s="9"/>
      <c r="J28" s="150"/>
      <c r="K28" s="150"/>
      <c r="L28" s="151"/>
      <c r="M28" s="151"/>
      <c r="N28" s="152"/>
      <c r="O28" s="152"/>
      <c r="P28" s="153"/>
      <c r="Q28" s="153"/>
      <c r="R28" s="153"/>
      <c r="S28" s="153"/>
      <c r="T28" s="153"/>
    </row>
  </sheetData>
  <sheetProtection password="B4EA" sheet="1" objects="1" scenarios="1" selectLockedCells="1"/>
  <mergeCells count="4">
    <mergeCell ref="L6:O6"/>
    <mergeCell ref="C3:D3"/>
    <mergeCell ref="C4:D4"/>
    <mergeCell ref="P6:T6"/>
  </mergeCells>
  <dataValidations xWindow="561" yWindow="367" count="5">
    <dataValidation type="decimal" allowBlank="1" showInputMessage="1" showErrorMessage="1" errorTitle="Invalid Data Type" error="Only whole numbers and decimals are allowed in this field" sqref="L8:L17">
      <formula1>0</formula1>
      <formula2>1000000000</formula2>
    </dataValidation>
    <dataValidation type="date" allowBlank="1" showInputMessage="1" showErrorMessage="1" errorTitle="Invalid Date Format" error="Your date must be in the &quot;dd/MM/yyyy&quot; format" promptTitle="Date Format" prompt="Please key in your date in the &quot;dd/MM/yyyy&quot; format_x000a_e.g. 31/12/2014" sqref="J8:K17">
      <formula1>10959</formula1>
      <formula2>47483</formula2>
    </dataValidation>
    <dataValidation type="whole" operator="greaterThanOrEqual" allowBlank="1" showInputMessage="1" showErrorMessage="1" error="Please key in only whole number" prompt="Total term of the fund. This includes investment period and additional years for divestment/distribution. (e.g. 10 years for a fund with 7+3 investment &amp; divestment period respectively). Please key in only value." sqref="F9:F17">
      <formula1>0</formula1>
    </dataValidation>
    <dataValidation type="whole" operator="greaterThanOrEqual" allowBlank="1" showInputMessage="1" showErrorMessage="1" sqref="T8:T17">
      <formula1>0</formula1>
    </dataValidation>
    <dataValidation type="whole" operator="greaterThanOrEqual" allowBlank="1" showInputMessage="1" showErrorMessage="1" error="Please key in only whole number" prompt="Total term of the fund. This includes investment period and additional years for divestment/distribution. (e.g. 10 years for a fund with 7+3 investment &amp; divestment period respectively). Please key in only number." sqref="F8">
      <formula1>0</formula1>
    </dataValidation>
  </dataValidations>
  <pageMargins left="0.70866141732283472" right="0.70866141732283472" top="0.74803149606299213" bottom="0.74803149606299213" header="0.31496062992125984" footer="0.31496062992125984"/>
  <pageSetup paperSize="9" scale="80" fitToHeight="0" orientation="landscape" r:id="rId1"/>
  <colBreaks count="1" manualBreakCount="1">
    <brk id="11" max="30" man="1"/>
  </colBreaks>
  <tableParts count="1">
    <tablePart r:id="rId2"/>
  </tableParts>
  <extLst>
    <ext xmlns:x14="http://schemas.microsoft.com/office/spreadsheetml/2009/9/main" uri="{CCE6A557-97BC-4b89-ADB6-D9C93CAAB3DF}">
      <x14:dataValidations xmlns:xm="http://schemas.microsoft.com/office/excel/2006/main" xWindow="561" yWindow="367" count="6">
        <x14:dataValidation type="list" allowBlank="1" showInputMessage="1" showErrorMessage="1" prompt="Please choose one from dropdown list">
          <x14:formula1>
            <xm:f>ValidationCells!$A$1:$A$2</xm:f>
          </x14:formula1>
          <xm:sqref>G8:G17</xm:sqref>
        </x14:dataValidation>
        <x14:dataValidation type="list" allowBlank="1" showInputMessage="1" showErrorMessage="1" prompt="Please choose one from drop down list">
          <x14:formula1>
            <xm:f>ValidationCells!$J$1:$J$10</xm:f>
          </x14:formula1>
          <xm:sqref>I8:I17</xm:sqref>
        </x14:dataValidation>
        <x14:dataValidation type="list" allowBlank="1" showInputMessage="1" showErrorMessage="1" prompt="Please choose one from drop down list">
          <x14:formula1>
            <xm:f>ValidationCells!$D$1:$D$2</xm:f>
          </x14:formula1>
          <xm:sqref>E8:E17</xm:sqref>
        </x14:dataValidation>
        <x14:dataValidation type="list" allowBlank="1" showInputMessage="1" showErrorMessage="1" prompt="Please choose one from drop down list">
          <x14:formula1>
            <xm:f>ValidationCells!$N$1:$N$13</xm:f>
          </x14:formula1>
          <xm:sqref>H8:H17</xm:sqref>
        </x14:dataValidation>
        <x14:dataValidation type="list" allowBlank="1" showInputMessage="1" showErrorMessage="1" errorTitle="Input Too Long" error="This field can only support up to 100 characters" prompt="Please choose one from drop down list">
          <x14:formula1>
            <xm:f>ValidationCells!$I$1:$I$200</xm:f>
          </x14:formula1>
          <xm:sqref>D8:D17</xm:sqref>
        </x14:dataValidation>
        <x14:dataValidation type="list" allowBlank="1" showInputMessage="1" showErrorMessage="1" prompt="Please choose one from frop down list">
          <x14:formula1>
            <xm:f>ValidationCells!$O$1:$O$163</xm:f>
          </x14:formula1>
          <xm:sqref>C8:C17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29"/>
  <sheetViews>
    <sheetView showGridLines="0" view="pageBreakPreview" topLeftCell="B1" zoomScaleNormal="90" zoomScaleSheetLayoutView="100" zoomScalePageLayoutView="80" workbookViewId="0">
      <selection activeCell="B9" sqref="B9"/>
    </sheetView>
  </sheetViews>
  <sheetFormatPr defaultRowHeight="10.5" x14ac:dyDescent="0.15"/>
  <cols>
    <col min="1" max="1" width="22.7109375" style="1" hidden="1" customWidth="1"/>
    <col min="2" max="2" width="35.5703125" style="1" customWidth="1"/>
    <col min="3" max="3" width="17.140625" style="16" customWidth="1"/>
    <col min="4" max="13" width="14.140625" style="1" customWidth="1"/>
    <col min="14" max="16384" width="9.140625" style="1"/>
  </cols>
  <sheetData>
    <row r="1" spans="1:13" ht="12.75" x14ac:dyDescent="0.2">
      <c r="A1" s="136" t="s">
        <v>950</v>
      </c>
      <c r="B1" s="17" t="s">
        <v>939</v>
      </c>
    </row>
    <row r="2" spans="1:13" ht="13.5" thickBot="1" x14ac:dyDescent="0.25">
      <c r="B2" s="17"/>
      <c r="M2" s="20"/>
    </row>
    <row r="3" spans="1:13" ht="12.75" customHeight="1" x14ac:dyDescent="0.15">
      <c r="B3" s="55" t="s">
        <v>507</v>
      </c>
      <c r="C3" s="287" t="str">
        <f>'General Info'!C7:J7&amp;""</f>
        <v/>
      </c>
      <c r="D3" s="288"/>
      <c r="F3" s="3"/>
      <c r="M3" s="20"/>
    </row>
    <row r="4" spans="1:13" ht="12.75" customHeight="1" thickBot="1" x14ac:dyDescent="0.25">
      <c r="B4" s="54" t="s">
        <v>459</v>
      </c>
      <c r="C4" s="289" t="str">
        <f>'General Info'!C9&amp;""</f>
        <v/>
      </c>
      <c r="D4" s="290"/>
      <c r="M4" s="20"/>
    </row>
    <row r="6" spans="1:13" x14ac:dyDescent="0.15">
      <c r="B6" s="71" t="s">
        <v>528</v>
      </c>
    </row>
    <row r="7" spans="1:13" ht="33.75" customHeight="1" x14ac:dyDescent="0.15">
      <c r="B7" s="15"/>
      <c r="C7" s="214"/>
      <c r="D7" s="291" t="s">
        <v>1007</v>
      </c>
      <c r="E7" s="292"/>
      <c r="F7" s="292"/>
      <c r="G7" s="292"/>
      <c r="H7" s="292"/>
      <c r="I7" s="292"/>
      <c r="J7" s="292"/>
      <c r="K7" s="292"/>
      <c r="L7" s="292"/>
      <c r="M7" s="292"/>
    </row>
    <row r="8" spans="1:13" s="16" customFormat="1" ht="84" customHeight="1" x14ac:dyDescent="0.15">
      <c r="B8" s="223" t="s">
        <v>906</v>
      </c>
      <c r="C8" s="201" t="s">
        <v>525</v>
      </c>
      <c r="D8" s="202" t="str">
        <f>FundsTable[[#This Row],[Legal name of fund]]&amp;""</f>
        <v/>
      </c>
      <c r="E8" s="203" t="str">
        <f>'T1-FundData'!B9&amp;""</f>
        <v/>
      </c>
      <c r="F8" s="202" t="str">
        <f>'T1-FundData'!B10&amp;""</f>
        <v/>
      </c>
      <c r="G8" s="203" t="str">
        <f>'T1-FundData'!B11&amp;""</f>
        <v/>
      </c>
      <c r="H8" s="202" t="str">
        <f>'T1-FundData'!B12&amp;""</f>
        <v/>
      </c>
      <c r="I8" s="203" t="str">
        <f>'T1-FundData'!B13&amp;""</f>
        <v/>
      </c>
      <c r="J8" s="202" t="str">
        <f>'T1-FundData'!B14&amp;""</f>
        <v/>
      </c>
      <c r="K8" s="203" t="str">
        <f>'T1-FundData'!B15&amp;""</f>
        <v/>
      </c>
      <c r="L8" s="202" t="str">
        <f>'T1-FundData'!B16&amp;""</f>
        <v/>
      </c>
      <c r="M8" s="204" t="str">
        <f>'T1-FundData'!B17&amp;""</f>
        <v/>
      </c>
    </row>
    <row r="9" spans="1:13" ht="30" customHeight="1" x14ac:dyDescent="0.15">
      <c r="A9" s="1" t="s">
        <v>965</v>
      </c>
      <c r="B9" s="225"/>
      <c r="C9" s="235"/>
      <c r="D9" s="217"/>
      <c r="E9" s="215"/>
      <c r="F9" s="215"/>
      <c r="G9" s="215"/>
      <c r="H9" s="215"/>
      <c r="I9" s="215"/>
      <c r="J9" s="215"/>
      <c r="K9" s="215"/>
      <c r="L9" s="215"/>
      <c r="M9" s="215"/>
    </row>
    <row r="10" spans="1:13" ht="30" customHeight="1" x14ac:dyDescent="0.15">
      <c r="A10" s="1" t="s">
        <v>966</v>
      </c>
      <c r="B10" s="225"/>
      <c r="C10" s="232"/>
      <c r="D10" s="218"/>
      <c r="E10" s="205"/>
      <c r="F10" s="205"/>
      <c r="G10" s="205"/>
      <c r="H10" s="205"/>
      <c r="I10" s="205"/>
      <c r="J10" s="205"/>
      <c r="K10" s="205"/>
      <c r="L10" s="205"/>
      <c r="M10" s="205"/>
    </row>
    <row r="11" spans="1:13" ht="30" customHeight="1" x14ac:dyDescent="0.15">
      <c r="A11" s="1" t="s">
        <v>967</v>
      </c>
      <c r="B11" s="225"/>
      <c r="C11" s="232"/>
      <c r="D11" s="218"/>
      <c r="E11" s="205"/>
      <c r="F11" s="205"/>
      <c r="G11" s="205"/>
      <c r="H11" s="205"/>
      <c r="I11" s="205"/>
      <c r="J11" s="205"/>
      <c r="K11" s="205"/>
      <c r="L11" s="205"/>
      <c r="M11" s="205"/>
    </row>
    <row r="12" spans="1:13" ht="30" customHeight="1" x14ac:dyDescent="0.15">
      <c r="A12" s="1" t="s">
        <v>968</v>
      </c>
      <c r="B12" s="225"/>
      <c r="C12" s="232"/>
      <c r="D12" s="218"/>
      <c r="E12" s="205"/>
      <c r="F12" s="205"/>
      <c r="G12" s="205"/>
      <c r="H12" s="205"/>
      <c r="I12" s="205"/>
      <c r="J12" s="205"/>
      <c r="K12" s="205"/>
      <c r="L12" s="205"/>
      <c r="M12" s="205"/>
    </row>
    <row r="13" spans="1:13" ht="30" customHeight="1" x14ac:dyDescent="0.15">
      <c r="A13" s="1" t="s">
        <v>969</v>
      </c>
      <c r="B13" s="225"/>
      <c r="C13" s="232"/>
      <c r="D13" s="218"/>
      <c r="E13" s="205"/>
      <c r="F13" s="205"/>
      <c r="G13" s="205"/>
      <c r="H13" s="205"/>
      <c r="I13" s="205"/>
      <c r="J13" s="205"/>
      <c r="K13" s="205"/>
      <c r="L13" s="205"/>
      <c r="M13" s="205"/>
    </row>
    <row r="14" spans="1:13" ht="30" customHeight="1" x14ac:dyDescent="0.15">
      <c r="A14" s="1" t="s">
        <v>970</v>
      </c>
      <c r="B14" s="225"/>
      <c r="C14" s="232"/>
      <c r="D14" s="218"/>
      <c r="E14" s="205"/>
      <c r="F14" s="205"/>
      <c r="G14" s="205"/>
      <c r="H14" s="205"/>
      <c r="I14" s="205"/>
      <c r="J14" s="205"/>
      <c r="K14" s="205"/>
      <c r="L14" s="205"/>
      <c r="M14" s="205"/>
    </row>
    <row r="15" spans="1:13" ht="30" customHeight="1" x14ac:dyDescent="0.15">
      <c r="A15" s="1" t="s">
        <v>971</v>
      </c>
      <c r="B15" s="225"/>
      <c r="C15" s="232"/>
      <c r="D15" s="218"/>
      <c r="E15" s="205"/>
      <c r="F15" s="205"/>
      <c r="G15" s="205"/>
      <c r="H15" s="205"/>
      <c r="I15" s="205"/>
      <c r="J15" s="205"/>
      <c r="K15" s="205"/>
      <c r="L15" s="205"/>
      <c r="M15" s="205"/>
    </row>
    <row r="16" spans="1:13" ht="30" customHeight="1" x14ac:dyDescent="0.15">
      <c r="A16" s="1" t="s">
        <v>972</v>
      </c>
      <c r="B16" s="225"/>
      <c r="C16" s="232"/>
      <c r="D16" s="218"/>
      <c r="E16" s="205"/>
      <c r="F16" s="205"/>
      <c r="G16" s="205"/>
      <c r="H16" s="205"/>
      <c r="I16" s="205"/>
      <c r="J16" s="205"/>
      <c r="K16" s="205"/>
      <c r="L16" s="205"/>
      <c r="M16" s="205"/>
    </row>
    <row r="17" spans="1:13" ht="30" customHeight="1" x14ac:dyDescent="0.15">
      <c r="A17" s="1" t="s">
        <v>973</v>
      </c>
      <c r="B17" s="225"/>
      <c r="C17" s="232"/>
      <c r="D17" s="218"/>
      <c r="E17" s="205"/>
      <c r="F17" s="205"/>
      <c r="G17" s="205"/>
      <c r="H17" s="205"/>
      <c r="I17" s="205"/>
      <c r="J17" s="205"/>
      <c r="K17" s="205"/>
      <c r="L17" s="205"/>
      <c r="M17" s="205"/>
    </row>
    <row r="18" spans="1:13" ht="30" customHeight="1" x14ac:dyDescent="0.15">
      <c r="A18" s="1" t="s">
        <v>974</v>
      </c>
      <c r="B18" s="225"/>
      <c r="C18" s="234"/>
      <c r="D18" s="219"/>
      <c r="E18" s="216"/>
      <c r="F18" s="216"/>
      <c r="G18" s="216"/>
      <c r="H18" s="216"/>
      <c r="I18" s="216"/>
      <c r="J18" s="216"/>
      <c r="K18" s="216"/>
      <c r="L18" s="216"/>
      <c r="M18" s="216"/>
    </row>
    <row r="19" spans="1:13" ht="84" customHeight="1" x14ac:dyDescent="0.15">
      <c r="B19" s="224" t="s">
        <v>907</v>
      </c>
      <c r="C19" s="220" t="s">
        <v>525</v>
      </c>
      <c r="D19" s="226" t="str">
        <f>'T1-FundData'!B8&amp; ""</f>
        <v/>
      </c>
      <c r="E19" s="227" t="str">
        <f>'T1-FundData'!B9&amp;""</f>
        <v/>
      </c>
      <c r="F19" s="227" t="str">
        <f>'T1-FundData'!B10&amp;""</f>
        <v/>
      </c>
      <c r="G19" s="227" t="str">
        <f>'T1-FundData'!B11&amp;""</f>
        <v/>
      </c>
      <c r="H19" s="227" t="str">
        <f>'T1-FundData'!B12&amp;""</f>
        <v/>
      </c>
      <c r="I19" s="227" t="str">
        <f>'T1-FundData'!B13&amp;""</f>
        <v/>
      </c>
      <c r="J19" s="228" t="str">
        <f>'T1-FundData'!B14&amp;""</f>
        <v/>
      </c>
      <c r="K19" s="228" t="str">
        <f>'T1-FundData'!B15&amp;""</f>
        <v/>
      </c>
      <c r="L19" s="228" t="str">
        <f>'T1-FundData'!B16&amp;""</f>
        <v/>
      </c>
      <c r="M19" s="228" t="str">
        <f>'T1-FundData'!B17&amp;""</f>
        <v/>
      </c>
    </row>
    <row r="20" spans="1:13" ht="30" customHeight="1" x14ac:dyDescent="0.15">
      <c r="A20" s="1" t="s">
        <v>975</v>
      </c>
      <c r="B20" s="225"/>
      <c r="C20" s="231"/>
      <c r="D20" s="217"/>
      <c r="E20" s="215"/>
      <c r="F20" s="215"/>
      <c r="G20" s="215"/>
      <c r="H20" s="215"/>
      <c r="I20" s="215"/>
      <c r="J20" s="215"/>
      <c r="K20" s="215"/>
      <c r="L20" s="215"/>
      <c r="M20" s="215"/>
    </row>
    <row r="21" spans="1:13" ht="30" customHeight="1" x14ac:dyDescent="0.15">
      <c r="A21" s="1" t="s">
        <v>976</v>
      </c>
      <c r="B21" s="225"/>
      <c r="C21" s="231"/>
      <c r="D21" s="218"/>
      <c r="E21" s="205"/>
      <c r="F21" s="205"/>
      <c r="G21" s="205"/>
      <c r="H21" s="205"/>
      <c r="I21" s="205"/>
      <c r="J21" s="205"/>
      <c r="K21" s="205"/>
      <c r="L21" s="205"/>
      <c r="M21" s="205"/>
    </row>
    <row r="22" spans="1:13" ht="30" customHeight="1" x14ac:dyDescent="0.15">
      <c r="A22" s="1" t="s">
        <v>977</v>
      </c>
      <c r="B22" s="225"/>
      <c r="C22" s="231"/>
      <c r="D22" s="218"/>
      <c r="E22" s="205"/>
      <c r="F22" s="205"/>
      <c r="G22" s="205"/>
      <c r="H22" s="205"/>
      <c r="I22" s="205"/>
      <c r="J22" s="205"/>
      <c r="K22" s="205"/>
      <c r="L22" s="205"/>
      <c r="M22" s="205"/>
    </row>
    <row r="23" spans="1:13" ht="30" customHeight="1" x14ac:dyDescent="0.15">
      <c r="A23" s="1" t="s">
        <v>978</v>
      </c>
      <c r="B23" s="225"/>
      <c r="C23" s="231"/>
      <c r="D23" s="218"/>
      <c r="E23" s="205"/>
      <c r="F23" s="205"/>
      <c r="G23" s="205"/>
      <c r="H23" s="205"/>
      <c r="I23" s="205"/>
      <c r="J23" s="205"/>
      <c r="K23" s="205"/>
      <c r="L23" s="205"/>
      <c r="M23" s="205"/>
    </row>
    <row r="24" spans="1:13" ht="30" customHeight="1" x14ac:dyDescent="0.15">
      <c r="A24" s="1" t="s">
        <v>979</v>
      </c>
      <c r="B24" s="225"/>
      <c r="C24" s="231"/>
      <c r="D24" s="218"/>
      <c r="E24" s="205"/>
      <c r="F24" s="205"/>
      <c r="G24" s="205"/>
      <c r="H24" s="205"/>
      <c r="I24" s="205"/>
      <c r="J24" s="205"/>
      <c r="K24" s="205"/>
      <c r="L24" s="205"/>
      <c r="M24" s="205"/>
    </row>
    <row r="25" spans="1:13" ht="30" customHeight="1" x14ac:dyDescent="0.15">
      <c r="A25" s="1" t="s">
        <v>980</v>
      </c>
      <c r="B25" s="225"/>
      <c r="C25" s="231"/>
      <c r="D25" s="218"/>
      <c r="E25" s="205"/>
      <c r="F25" s="205"/>
      <c r="G25" s="205"/>
      <c r="H25" s="205"/>
      <c r="I25" s="205"/>
      <c r="J25" s="205"/>
      <c r="K25" s="205"/>
      <c r="L25" s="205"/>
      <c r="M25" s="205"/>
    </row>
    <row r="26" spans="1:13" ht="30" customHeight="1" x14ac:dyDescent="0.15">
      <c r="A26" s="1" t="s">
        <v>981</v>
      </c>
      <c r="B26" s="225"/>
      <c r="C26" s="231"/>
      <c r="D26" s="218"/>
      <c r="E26" s="205"/>
      <c r="F26" s="205"/>
      <c r="G26" s="205"/>
      <c r="H26" s="205"/>
      <c r="I26" s="205"/>
      <c r="J26" s="205"/>
      <c r="K26" s="205"/>
      <c r="L26" s="205"/>
      <c r="M26" s="205"/>
    </row>
    <row r="27" spans="1:13" ht="30" customHeight="1" x14ac:dyDescent="0.15">
      <c r="A27" s="1" t="s">
        <v>982</v>
      </c>
      <c r="B27" s="225"/>
      <c r="C27" s="231"/>
      <c r="D27" s="218"/>
      <c r="E27" s="205"/>
      <c r="F27" s="205"/>
      <c r="G27" s="205"/>
      <c r="H27" s="205"/>
      <c r="I27" s="205"/>
      <c r="J27" s="205"/>
      <c r="K27" s="205"/>
      <c r="L27" s="205"/>
      <c r="M27" s="205"/>
    </row>
    <row r="28" spans="1:13" ht="30" customHeight="1" x14ac:dyDescent="0.15">
      <c r="A28" s="1" t="s">
        <v>983</v>
      </c>
      <c r="B28" s="225"/>
      <c r="C28" s="231"/>
      <c r="D28" s="218"/>
      <c r="E28" s="205"/>
      <c r="F28" s="205"/>
      <c r="G28" s="205"/>
      <c r="H28" s="205"/>
      <c r="I28" s="205"/>
      <c r="J28" s="205"/>
      <c r="K28" s="205"/>
      <c r="L28" s="205"/>
      <c r="M28" s="205"/>
    </row>
    <row r="29" spans="1:13" ht="30" customHeight="1" x14ac:dyDescent="0.15">
      <c r="A29" s="1" t="s">
        <v>984</v>
      </c>
      <c r="B29" s="225"/>
      <c r="C29" s="231"/>
      <c r="D29" s="218"/>
      <c r="E29" s="205"/>
      <c r="F29" s="205"/>
      <c r="G29" s="205"/>
      <c r="H29" s="205"/>
      <c r="I29" s="205"/>
      <c r="J29" s="205"/>
      <c r="K29" s="205"/>
      <c r="L29" s="205"/>
      <c r="M29" s="205"/>
    </row>
  </sheetData>
  <sheetProtection password="B4EA" sheet="1" objects="1" scenarios="1" selectLockedCells="1"/>
  <mergeCells count="3">
    <mergeCell ref="C3:D3"/>
    <mergeCell ref="C4:D4"/>
    <mergeCell ref="D7:M7"/>
  </mergeCells>
  <dataValidations count="1">
    <dataValidation type="decimal" operator="greaterThanOrEqual" allowBlank="1" showInputMessage="1" showErrorMessage="1" prompt="Please key in the Commitment Amount in thousand of chosen currency unit" sqref="D9:M18 D20:M29">
      <formula1>0</formula1>
    </dataValidation>
  </dataValidations>
  <pageMargins left="0.70866141732283472" right="0.70866141732283472" top="0.74803149606299213" bottom="0.74803149606299213" header="0.31496062992125984" footer="0.31496062992125984"/>
  <pageSetup paperSize="9" scale="53" orientation="landscape" r:id="rId1"/>
  <rowBreaks count="1" manualBreakCount="1">
    <brk id="26" min="1" max="12" man="1"/>
  </rowBreaks>
  <extLst>
    <ext xmlns:x14="http://schemas.microsoft.com/office/spreadsheetml/2009/9/main" uri="{CCE6A557-97BC-4b89-ADB6-D9C93CAAB3DF}">
      <x14:dataValidations xmlns:xm="http://schemas.microsoft.com/office/excel/2006/main" count="3">
        <x14:dataValidation type="list" allowBlank="1" showInputMessage="1" showErrorMessage="1" prompt="Please choose one from drop down list">
          <x14:formula1>
            <xm:f>ValidationCells!$O$1:$O$163</xm:f>
          </x14:formula1>
          <xm:sqref>C9:C18 C20:C29</xm:sqref>
        </x14:dataValidation>
        <x14:dataValidation type="list" allowBlank="1" showInputMessage="1" showErrorMessage="1" prompt="Please choose from drop down list">
          <x14:formula1>
            <xm:f>ListInvestors!H$3:H$25</xm:f>
          </x14:formula1>
          <xm:sqref>B9:B18</xm:sqref>
        </x14:dataValidation>
        <x14:dataValidation type="list" allowBlank="1" showInputMessage="1" showErrorMessage="1" prompt="Please choose from drop down list">
          <x14:formula1>
            <xm:f>ListInvestors!H$30:H$37</xm:f>
          </x14:formula1>
          <xm:sqref>B20:B29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29"/>
  <sheetViews>
    <sheetView showGridLines="0" view="pageBreakPreview" topLeftCell="B1" zoomScaleNormal="90" zoomScaleSheetLayoutView="100" zoomScalePageLayoutView="80" workbookViewId="0">
      <selection activeCell="C9" sqref="C9"/>
    </sheetView>
  </sheetViews>
  <sheetFormatPr defaultRowHeight="10.5" x14ac:dyDescent="0.15"/>
  <cols>
    <col min="1" max="1" width="13.7109375" style="1" hidden="1" customWidth="1"/>
    <col min="2" max="2" width="35.5703125" style="1" customWidth="1"/>
    <col min="3" max="3" width="17.140625" style="230" customWidth="1"/>
    <col min="4" max="13" width="14.140625" style="1" customWidth="1"/>
    <col min="14" max="16384" width="9.140625" style="1"/>
  </cols>
  <sheetData>
    <row r="1" spans="1:13" ht="12.75" x14ac:dyDescent="0.2">
      <c r="A1" s="136" t="s">
        <v>951</v>
      </c>
      <c r="B1" s="163" t="s">
        <v>940</v>
      </c>
    </row>
    <row r="2" spans="1:13" ht="13.5" thickBot="1" x14ac:dyDescent="0.25">
      <c r="B2" s="17"/>
      <c r="M2" s="20"/>
    </row>
    <row r="3" spans="1:13" ht="12.75" customHeight="1" x14ac:dyDescent="0.15">
      <c r="B3" s="55" t="s">
        <v>507</v>
      </c>
      <c r="C3" s="287" t="str">
        <f>'General Info'!C7:J7&amp;""</f>
        <v/>
      </c>
      <c r="D3" s="288"/>
      <c r="F3" s="3"/>
      <c r="M3" s="20"/>
    </row>
    <row r="4" spans="1:13" ht="12.75" customHeight="1" thickBot="1" x14ac:dyDescent="0.25">
      <c r="B4" s="54" t="s">
        <v>459</v>
      </c>
      <c r="C4" s="289" t="str">
        <f>'General Info'!C9&amp;""</f>
        <v/>
      </c>
      <c r="D4" s="290"/>
      <c r="M4" s="20"/>
    </row>
    <row r="6" spans="1:13" x14ac:dyDescent="0.15">
      <c r="B6" s="71" t="s">
        <v>528</v>
      </c>
    </row>
    <row r="7" spans="1:13" ht="22.5" customHeight="1" x14ac:dyDescent="0.15">
      <c r="B7" s="15"/>
      <c r="C7" s="214"/>
      <c r="D7" s="293" t="s">
        <v>1008</v>
      </c>
      <c r="E7" s="292"/>
      <c r="F7" s="292"/>
      <c r="G7" s="292"/>
      <c r="H7" s="292"/>
      <c r="I7" s="292"/>
      <c r="J7" s="292"/>
      <c r="K7" s="292"/>
      <c r="L7" s="292"/>
      <c r="M7" s="292"/>
    </row>
    <row r="8" spans="1:13" s="16" customFormat="1" ht="84" customHeight="1" x14ac:dyDescent="0.15">
      <c r="B8" s="223" t="s">
        <v>906</v>
      </c>
      <c r="C8" s="229" t="s">
        <v>525</v>
      </c>
      <c r="D8" s="202" t="str">
        <f>FundsTable[[#This Row],[Legal name of fund]]&amp;""</f>
        <v/>
      </c>
      <c r="E8" s="203" t="str">
        <f>'T1-FundData'!B9&amp;""</f>
        <v/>
      </c>
      <c r="F8" s="202" t="str">
        <f>'T1-FundData'!B10&amp;""</f>
        <v/>
      </c>
      <c r="G8" s="203" t="str">
        <f>'T1-FundData'!B11&amp;""</f>
        <v/>
      </c>
      <c r="H8" s="202" t="str">
        <f>'T1-FundData'!B12&amp;""</f>
        <v/>
      </c>
      <c r="I8" s="203" t="str">
        <f>'T1-FundData'!B13&amp;""</f>
        <v/>
      </c>
      <c r="J8" s="202" t="str">
        <f>'T1-FundData'!B14&amp;""</f>
        <v/>
      </c>
      <c r="K8" s="203" t="str">
        <f>'T1-FundData'!B15&amp;""</f>
        <v/>
      </c>
      <c r="L8" s="202" t="str">
        <f>'T1-FundData'!B16&amp;""</f>
        <v/>
      </c>
      <c r="M8" s="204" t="str">
        <f>'T1-FundData'!B17&amp;""</f>
        <v/>
      </c>
    </row>
    <row r="9" spans="1:13" ht="30" customHeight="1" x14ac:dyDescent="0.15">
      <c r="A9" s="1" t="s">
        <v>985</v>
      </c>
      <c r="B9" s="225"/>
      <c r="C9" s="233"/>
      <c r="D9" s="217"/>
      <c r="E9" s="215"/>
      <c r="F9" s="215"/>
      <c r="G9" s="215"/>
      <c r="H9" s="215"/>
      <c r="I9" s="215"/>
      <c r="J9" s="215"/>
      <c r="K9" s="215"/>
      <c r="L9" s="215"/>
      <c r="M9" s="215"/>
    </row>
    <row r="10" spans="1:13" ht="30" customHeight="1" x14ac:dyDescent="0.15">
      <c r="A10" s="1" t="s">
        <v>986</v>
      </c>
      <c r="B10" s="225"/>
      <c r="C10" s="232"/>
      <c r="D10" s="218"/>
      <c r="E10" s="205"/>
      <c r="F10" s="205"/>
      <c r="G10" s="205"/>
      <c r="H10" s="205"/>
      <c r="I10" s="205"/>
      <c r="J10" s="205"/>
      <c r="K10" s="205"/>
      <c r="L10" s="205"/>
      <c r="M10" s="205"/>
    </row>
    <row r="11" spans="1:13" ht="30" customHeight="1" x14ac:dyDescent="0.15">
      <c r="A11" s="1" t="s">
        <v>987</v>
      </c>
      <c r="B11" s="225"/>
      <c r="C11" s="232"/>
      <c r="D11" s="218"/>
      <c r="E11" s="205"/>
      <c r="F11" s="205"/>
      <c r="G11" s="205"/>
      <c r="H11" s="205"/>
      <c r="I11" s="205"/>
      <c r="J11" s="205"/>
      <c r="K11" s="205"/>
      <c r="L11" s="205"/>
      <c r="M11" s="205"/>
    </row>
    <row r="12" spans="1:13" ht="30" customHeight="1" x14ac:dyDescent="0.15">
      <c r="A12" s="1" t="s">
        <v>988</v>
      </c>
      <c r="B12" s="225"/>
      <c r="C12" s="232"/>
      <c r="D12" s="218"/>
      <c r="E12" s="205"/>
      <c r="F12" s="205"/>
      <c r="G12" s="205"/>
      <c r="H12" s="205"/>
      <c r="I12" s="205"/>
      <c r="J12" s="205"/>
      <c r="K12" s="205"/>
      <c r="L12" s="205"/>
      <c r="M12" s="205"/>
    </row>
    <row r="13" spans="1:13" ht="30" customHeight="1" x14ac:dyDescent="0.15">
      <c r="A13" s="1" t="s">
        <v>989</v>
      </c>
      <c r="B13" s="225"/>
      <c r="C13" s="232"/>
      <c r="D13" s="218"/>
      <c r="E13" s="205"/>
      <c r="F13" s="205"/>
      <c r="G13" s="205"/>
      <c r="H13" s="205"/>
      <c r="I13" s="205"/>
      <c r="J13" s="205"/>
      <c r="K13" s="205"/>
      <c r="L13" s="205"/>
      <c r="M13" s="205"/>
    </row>
    <row r="14" spans="1:13" ht="30" customHeight="1" x14ac:dyDescent="0.15">
      <c r="A14" s="1" t="s">
        <v>990</v>
      </c>
      <c r="B14" s="225"/>
      <c r="C14" s="232"/>
      <c r="D14" s="218"/>
      <c r="E14" s="205"/>
      <c r="F14" s="205"/>
      <c r="G14" s="205"/>
      <c r="H14" s="205"/>
      <c r="I14" s="205"/>
      <c r="J14" s="205"/>
      <c r="K14" s="205"/>
      <c r="L14" s="205"/>
      <c r="M14" s="205"/>
    </row>
    <row r="15" spans="1:13" ht="30" customHeight="1" x14ac:dyDescent="0.15">
      <c r="A15" s="1" t="s">
        <v>991</v>
      </c>
      <c r="B15" s="225"/>
      <c r="C15" s="232"/>
      <c r="D15" s="218"/>
      <c r="E15" s="205"/>
      <c r="F15" s="205"/>
      <c r="G15" s="205"/>
      <c r="H15" s="205"/>
      <c r="I15" s="205"/>
      <c r="J15" s="205"/>
      <c r="K15" s="205"/>
      <c r="L15" s="205"/>
      <c r="M15" s="205"/>
    </row>
    <row r="16" spans="1:13" ht="30" customHeight="1" x14ac:dyDescent="0.15">
      <c r="A16" s="1" t="s">
        <v>992</v>
      </c>
      <c r="B16" s="225"/>
      <c r="C16" s="232"/>
      <c r="D16" s="218"/>
      <c r="E16" s="205"/>
      <c r="F16" s="205"/>
      <c r="G16" s="205"/>
      <c r="H16" s="205"/>
      <c r="I16" s="205"/>
      <c r="J16" s="205"/>
      <c r="K16" s="205"/>
      <c r="L16" s="205"/>
      <c r="M16" s="205"/>
    </row>
    <row r="17" spans="1:13" ht="30" customHeight="1" x14ac:dyDescent="0.15">
      <c r="A17" s="1" t="s">
        <v>993</v>
      </c>
      <c r="B17" s="225"/>
      <c r="C17" s="232"/>
      <c r="D17" s="218"/>
      <c r="E17" s="205"/>
      <c r="F17" s="205"/>
      <c r="G17" s="205"/>
      <c r="H17" s="205"/>
      <c r="I17" s="205"/>
      <c r="J17" s="205"/>
      <c r="K17" s="205"/>
      <c r="L17" s="205"/>
      <c r="M17" s="205"/>
    </row>
    <row r="18" spans="1:13" ht="30" customHeight="1" x14ac:dyDescent="0.15">
      <c r="A18" s="1" t="s">
        <v>994</v>
      </c>
      <c r="B18" s="225"/>
      <c r="C18" s="234"/>
      <c r="D18" s="219"/>
      <c r="E18" s="216"/>
      <c r="F18" s="216"/>
      <c r="G18" s="216"/>
      <c r="H18" s="216"/>
      <c r="I18" s="216"/>
      <c r="J18" s="216"/>
      <c r="K18" s="216"/>
      <c r="L18" s="216"/>
      <c r="M18" s="216"/>
    </row>
    <row r="19" spans="1:13" ht="84" customHeight="1" x14ac:dyDescent="0.15">
      <c r="B19" s="224" t="s">
        <v>907</v>
      </c>
      <c r="C19" s="220" t="s">
        <v>525</v>
      </c>
      <c r="D19" s="226" t="str">
        <f>'T1-FundData'!B8&amp; ""</f>
        <v/>
      </c>
      <c r="E19" s="227" t="str">
        <f>'T1-FundData'!B9&amp;""</f>
        <v/>
      </c>
      <c r="F19" s="227" t="str">
        <f>'T1-FundData'!B10&amp;""</f>
        <v/>
      </c>
      <c r="G19" s="227" t="str">
        <f>'T1-FundData'!B11&amp;""</f>
        <v/>
      </c>
      <c r="H19" s="227" t="str">
        <f>'T1-FundData'!B12&amp;""</f>
        <v/>
      </c>
      <c r="I19" s="227" t="str">
        <f>'T1-FundData'!B13&amp;""</f>
        <v/>
      </c>
      <c r="J19" s="228" t="str">
        <f>'T1-FundData'!B14&amp;""</f>
        <v/>
      </c>
      <c r="K19" s="228" t="str">
        <f>'T1-FundData'!B15&amp;""</f>
        <v/>
      </c>
      <c r="L19" s="228" t="str">
        <f>'T1-FundData'!B16&amp;""</f>
        <v/>
      </c>
      <c r="M19" s="228" t="str">
        <f>'T1-FundData'!B17&amp;""</f>
        <v/>
      </c>
    </row>
    <row r="20" spans="1:13" ht="30" customHeight="1" x14ac:dyDescent="0.15">
      <c r="A20" s="1" t="s">
        <v>995</v>
      </c>
      <c r="B20" s="225"/>
      <c r="C20" s="231"/>
      <c r="D20" s="217"/>
      <c r="E20" s="215"/>
      <c r="F20" s="215"/>
      <c r="G20" s="215"/>
      <c r="H20" s="215"/>
      <c r="I20" s="215"/>
      <c r="J20" s="215"/>
      <c r="K20" s="215"/>
      <c r="L20" s="215"/>
      <c r="M20" s="215"/>
    </row>
    <row r="21" spans="1:13" ht="30" customHeight="1" x14ac:dyDescent="0.15">
      <c r="A21" s="1" t="s">
        <v>996</v>
      </c>
      <c r="B21" s="225"/>
      <c r="C21" s="231"/>
      <c r="D21" s="218"/>
      <c r="E21" s="205"/>
      <c r="F21" s="205"/>
      <c r="G21" s="205"/>
      <c r="H21" s="205"/>
      <c r="I21" s="205"/>
      <c r="J21" s="205"/>
      <c r="K21" s="205"/>
      <c r="L21" s="205"/>
      <c r="M21" s="205"/>
    </row>
    <row r="22" spans="1:13" ht="30" customHeight="1" x14ac:dyDescent="0.15">
      <c r="A22" s="1" t="s">
        <v>997</v>
      </c>
      <c r="B22" s="225"/>
      <c r="C22" s="231"/>
      <c r="D22" s="218"/>
      <c r="E22" s="205"/>
      <c r="F22" s="205"/>
      <c r="G22" s="205"/>
      <c r="H22" s="205"/>
      <c r="I22" s="205"/>
      <c r="J22" s="205"/>
      <c r="K22" s="205"/>
      <c r="L22" s="205"/>
      <c r="M22" s="205"/>
    </row>
    <row r="23" spans="1:13" ht="30" customHeight="1" x14ac:dyDescent="0.15">
      <c r="A23" s="1" t="s">
        <v>998</v>
      </c>
      <c r="B23" s="225"/>
      <c r="C23" s="231"/>
      <c r="D23" s="218"/>
      <c r="E23" s="205"/>
      <c r="F23" s="205"/>
      <c r="G23" s="205"/>
      <c r="H23" s="205"/>
      <c r="I23" s="205"/>
      <c r="J23" s="205"/>
      <c r="K23" s="205"/>
      <c r="L23" s="205"/>
      <c r="M23" s="205"/>
    </row>
    <row r="24" spans="1:13" ht="30" customHeight="1" x14ac:dyDescent="0.15">
      <c r="A24" s="1" t="s">
        <v>999</v>
      </c>
      <c r="B24" s="225"/>
      <c r="C24" s="231"/>
      <c r="D24" s="218"/>
      <c r="E24" s="205"/>
      <c r="F24" s="205"/>
      <c r="G24" s="205"/>
      <c r="H24" s="205"/>
      <c r="I24" s="205"/>
      <c r="J24" s="205"/>
      <c r="K24" s="205"/>
      <c r="L24" s="205"/>
      <c r="M24" s="205"/>
    </row>
    <row r="25" spans="1:13" ht="30" customHeight="1" x14ac:dyDescent="0.15">
      <c r="A25" s="1" t="s">
        <v>1000</v>
      </c>
      <c r="B25" s="225"/>
      <c r="C25" s="231"/>
      <c r="D25" s="218"/>
      <c r="E25" s="205"/>
      <c r="F25" s="205"/>
      <c r="G25" s="205"/>
      <c r="H25" s="205"/>
      <c r="I25" s="205"/>
      <c r="J25" s="205"/>
      <c r="K25" s="205"/>
      <c r="L25" s="205"/>
      <c r="M25" s="205"/>
    </row>
    <row r="26" spans="1:13" ht="30" customHeight="1" x14ac:dyDescent="0.15">
      <c r="A26" s="1" t="s">
        <v>1001</v>
      </c>
      <c r="B26" s="225"/>
      <c r="C26" s="231"/>
      <c r="D26" s="218"/>
      <c r="E26" s="205"/>
      <c r="F26" s="205"/>
      <c r="G26" s="205"/>
      <c r="H26" s="205"/>
      <c r="I26" s="205"/>
      <c r="J26" s="205"/>
      <c r="K26" s="205"/>
      <c r="L26" s="205"/>
      <c r="M26" s="205"/>
    </row>
    <row r="27" spans="1:13" ht="30" customHeight="1" x14ac:dyDescent="0.15">
      <c r="A27" s="1" t="s">
        <v>1002</v>
      </c>
      <c r="B27" s="225"/>
      <c r="C27" s="231"/>
      <c r="D27" s="218"/>
      <c r="E27" s="205"/>
      <c r="F27" s="205"/>
      <c r="G27" s="205"/>
      <c r="H27" s="205"/>
      <c r="I27" s="205"/>
      <c r="J27" s="205"/>
      <c r="K27" s="205"/>
      <c r="L27" s="205"/>
      <c r="M27" s="205"/>
    </row>
    <row r="28" spans="1:13" ht="30" customHeight="1" x14ac:dyDescent="0.15">
      <c r="A28" s="1" t="s">
        <v>1003</v>
      </c>
      <c r="B28" s="225"/>
      <c r="C28" s="231"/>
      <c r="D28" s="218"/>
      <c r="E28" s="205"/>
      <c r="F28" s="205"/>
      <c r="G28" s="205"/>
      <c r="H28" s="205"/>
      <c r="I28" s="205"/>
      <c r="J28" s="205"/>
      <c r="K28" s="205"/>
      <c r="L28" s="205"/>
      <c r="M28" s="205"/>
    </row>
    <row r="29" spans="1:13" ht="30" customHeight="1" x14ac:dyDescent="0.15">
      <c r="A29" s="1" t="s">
        <v>1004</v>
      </c>
      <c r="B29" s="225"/>
      <c r="C29" s="231"/>
      <c r="D29" s="218"/>
      <c r="E29" s="205"/>
      <c r="F29" s="205"/>
      <c r="G29" s="205"/>
      <c r="H29" s="205"/>
      <c r="I29" s="205"/>
      <c r="J29" s="205"/>
      <c r="K29" s="205"/>
      <c r="L29" s="205"/>
      <c r="M29" s="205"/>
    </row>
  </sheetData>
  <sheetProtection password="B4EA" sheet="1" objects="1" scenarios="1" selectLockedCells="1"/>
  <mergeCells count="3">
    <mergeCell ref="C3:D3"/>
    <mergeCell ref="C4:D4"/>
    <mergeCell ref="D7:M7"/>
  </mergeCells>
  <dataValidations count="1">
    <dataValidation type="decimal" operator="greaterThanOrEqual" allowBlank="1" showInputMessage="1" showErrorMessage="1" prompt="Please key in the Commitment Amount in thousand of chosen currency unit" sqref="D9:M18 D20:M29">
      <formula1>0</formula1>
    </dataValidation>
  </dataValidations>
  <pageMargins left="0.70866141732283472" right="0.70866141732283472" top="0.74803149606299213" bottom="0.74803149606299213" header="0.31496062992125984" footer="0.31496062992125984"/>
  <pageSetup paperSize="9" scale="54" orientation="landscape" r:id="rId1"/>
  <rowBreaks count="1" manualBreakCount="1">
    <brk id="26" min="1" max="12" man="1"/>
  </rowBreaks>
  <extLst>
    <ext xmlns:x14="http://schemas.microsoft.com/office/spreadsheetml/2009/9/main" uri="{CCE6A557-97BC-4b89-ADB6-D9C93CAAB3DF}">
      <x14:dataValidations xmlns:xm="http://schemas.microsoft.com/office/excel/2006/main" count="3">
        <x14:dataValidation type="list" allowBlank="1" showInputMessage="1" showErrorMessage="1" prompt="Please choose one from drop down list">
          <x14:formula1>
            <xm:f>ValidationCells!$O$1:$O$163</xm:f>
          </x14:formula1>
          <xm:sqref>C9:C18 C20:C29</xm:sqref>
        </x14:dataValidation>
        <x14:dataValidation type="list" allowBlank="1" showInputMessage="1" showErrorMessage="1" prompt="Please choose from drop down list">
          <x14:formula1>
            <xm:f>ListInvestors!H$30:H$37</xm:f>
          </x14:formula1>
          <xm:sqref>B20:B29</xm:sqref>
        </x14:dataValidation>
        <x14:dataValidation type="list" allowBlank="1" showInputMessage="1" showErrorMessage="1" prompt="Please choose from drop down list">
          <x14:formula1>
            <xm:f>ListInvestors!H$3:H$25</xm:f>
          </x14:formula1>
          <xm:sqref>B9:B18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61"/>
  <sheetViews>
    <sheetView showGridLines="0" view="pageBreakPreview" topLeftCell="D1" zoomScaleNormal="80" zoomScaleSheetLayoutView="100" zoomScalePageLayoutView="50" workbookViewId="0">
      <selection activeCell="B8" sqref="B8"/>
    </sheetView>
  </sheetViews>
  <sheetFormatPr defaultRowHeight="10.5" x14ac:dyDescent="0.15"/>
  <cols>
    <col min="1" max="1" width="20.85546875" style="136" hidden="1" customWidth="1"/>
    <col min="2" max="2" width="24.140625" style="136" customWidth="1"/>
    <col min="3" max="3" width="23.7109375" style="136" customWidth="1"/>
    <col min="4" max="5" width="17.140625" style="136" customWidth="1"/>
    <col min="6" max="8" width="22.140625" style="136" customWidth="1"/>
    <col min="9" max="9" width="42.28515625" style="136" customWidth="1"/>
    <col min="10" max="12" width="17.5703125" style="136" customWidth="1"/>
    <col min="13" max="14" width="17.5703125" style="117" customWidth="1"/>
    <col min="15" max="23" width="17.5703125" style="136" customWidth="1"/>
    <col min="24" max="24" width="15.85546875" style="136" hidden="1" customWidth="1"/>
    <col min="25" max="25" width="17.28515625" style="136" customWidth="1"/>
    <col min="26" max="16384" width="9.140625" style="136"/>
  </cols>
  <sheetData>
    <row r="1" spans="1:24" ht="12.75" x14ac:dyDescent="0.2">
      <c r="A1" s="136" t="s">
        <v>952</v>
      </c>
      <c r="B1" s="137" t="s">
        <v>344</v>
      </c>
      <c r="E1" s="117"/>
      <c r="I1" s="139" t="s">
        <v>517</v>
      </c>
      <c r="N1" s="136"/>
    </row>
    <row r="2" spans="1:24" ht="13.5" thickBot="1" x14ac:dyDescent="0.25">
      <c r="B2" s="137"/>
      <c r="E2" s="117"/>
      <c r="H2" s="139"/>
      <c r="N2" s="136"/>
    </row>
    <row r="3" spans="1:24" ht="21" customHeight="1" x14ac:dyDescent="0.15">
      <c r="B3" s="39" t="s">
        <v>507</v>
      </c>
      <c r="C3" s="294" t="str">
        <f>'General Info'!C7&amp;""</f>
        <v/>
      </c>
      <c r="D3" s="295"/>
      <c r="E3" s="117"/>
      <c r="H3" s="139"/>
      <c r="N3" s="136"/>
    </row>
    <row r="4" spans="1:24" ht="21" customHeight="1" thickBot="1" x14ac:dyDescent="0.2">
      <c r="B4" s="98" t="s">
        <v>459</v>
      </c>
      <c r="C4" s="296" t="str">
        <f>'General Info'!C9&amp;""</f>
        <v/>
      </c>
      <c r="D4" s="297"/>
      <c r="E4" s="117"/>
      <c r="H4" s="139"/>
      <c r="N4" s="136"/>
    </row>
    <row r="5" spans="1:24" x14ac:dyDescent="0.15">
      <c r="M5" s="136"/>
      <c r="N5" s="139"/>
    </row>
    <row r="6" spans="1:24" ht="12.75" customHeight="1" x14ac:dyDescent="0.15">
      <c r="B6" s="298"/>
      <c r="C6" s="298"/>
      <c r="D6" s="298"/>
      <c r="E6" s="298"/>
      <c r="F6" s="278" t="s">
        <v>341</v>
      </c>
      <c r="G6" s="278"/>
      <c r="H6" s="278"/>
      <c r="I6" s="279"/>
      <c r="J6" s="277" t="s">
        <v>354</v>
      </c>
      <c r="K6" s="278"/>
      <c r="L6" s="278"/>
      <c r="M6" s="278"/>
      <c r="N6" s="278"/>
      <c r="O6" s="298" t="s">
        <v>529</v>
      </c>
      <c r="P6" s="298"/>
      <c r="Q6" s="298"/>
      <c r="R6" s="298"/>
      <c r="S6" s="298"/>
      <c r="T6" s="298"/>
      <c r="U6" s="298" t="s">
        <v>514</v>
      </c>
      <c r="V6" s="298"/>
      <c r="W6" s="298"/>
      <c r="X6" s="166"/>
    </row>
    <row r="7" spans="1:24" s="135" customFormat="1" ht="88.5" customHeight="1" x14ac:dyDescent="0.15">
      <c r="B7" s="164" t="s">
        <v>504</v>
      </c>
      <c r="C7" s="164" t="s">
        <v>505</v>
      </c>
      <c r="D7" s="164" t="s">
        <v>459</v>
      </c>
      <c r="E7" s="164" t="s">
        <v>525</v>
      </c>
      <c r="F7" s="146" t="s">
        <v>460</v>
      </c>
      <c r="G7" s="145" t="s">
        <v>43</v>
      </c>
      <c r="H7" s="145" t="s">
        <v>496</v>
      </c>
      <c r="I7" s="145" t="s">
        <v>42</v>
      </c>
      <c r="J7" s="145" t="s">
        <v>476</v>
      </c>
      <c r="K7" s="145" t="s">
        <v>477</v>
      </c>
      <c r="L7" s="165" t="s">
        <v>708</v>
      </c>
      <c r="M7" s="165" t="s">
        <v>494</v>
      </c>
      <c r="N7" s="165" t="s">
        <v>325</v>
      </c>
      <c r="O7" s="145" t="s">
        <v>44</v>
      </c>
      <c r="P7" s="145" t="s">
        <v>422</v>
      </c>
      <c r="Q7" s="145" t="s">
        <v>418</v>
      </c>
      <c r="R7" s="145" t="s">
        <v>419</v>
      </c>
      <c r="S7" s="146" t="s">
        <v>423</v>
      </c>
      <c r="T7" s="145" t="s">
        <v>424</v>
      </c>
      <c r="U7" s="145" t="s">
        <v>65</v>
      </c>
      <c r="V7" s="165" t="s">
        <v>530</v>
      </c>
      <c r="W7" s="145" t="s">
        <v>515</v>
      </c>
      <c r="X7" s="191" t="s">
        <v>886</v>
      </c>
    </row>
    <row r="8" spans="1:24" ht="30" customHeight="1" x14ac:dyDescent="0.15">
      <c r="A8" s="136" t="s">
        <v>824</v>
      </c>
      <c r="B8" s="167"/>
      <c r="C8" s="167"/>
      <c r="D8" s="167"/>
      <c r="E8" s="168"/>
      <c r="F8" s="97"/>
      <c r="G8" s="169"/>
      <c r="H8" s="169"/>
      <c r="I8" s="169"/>
      <c r="J8" s="169"/>
      <c r="K8" s="169"/>
      <c r="L8" s="169"/>
      <c r="M8" s="169"/>
      <c r="N8" s="169"/>
      <c r="O8" s="169"/>
      <c r="P8" s="155"/>
      <c r="Q8" s="155"/>
      <c r="R8" s="155"/>
      <c r="S8" s="196">
        <f>PortfolioTable[[#This Row],[Cumulative investments (beginning of year) 
'[1']]]+PortfolioTable[[#This Row],[New investments during the year 
'[2']]]-PortfolioTable[[#This Row],[Divestments during the year
'[3']]]</f>
        <v>0</v>
      </c>
      <c r="T8" s="170"/>
      <c r="U8" s="156"/>
      <c r="V8" s="169"/>
      <c r="W8" s="169"/>
      <c r="X8" s="192" t="str">
        <f>IF(ISBLANK(PortfolioTable[[#This Row],[Sector]]),"",VLOOKUP(PortfolioTable[[#This Row],[Sector]],ValidationSectorCodes!$B$1:$C$10,2))</f>
        <v/>
      </c>
    </row>
    <row r="9" spans="1:24" ht="30" customHeight="1" x14ac:dyDescent="0.15">
      <c r="A9" s="136" t="s">
        <v>825</v>
      </c>
      <c r="B9" s="171"/>
      <c r="C9" s="171"/>
      <c r="D9" s="171"/>
      <c r="E9" s="172"/>
      <c r="F9" s="173"/>
      <c r="G9" s="174"/>
      <c r="H9" s="174"/>
      <c r="I9" s="174"/>
      <c r="J9" s="174"/>
      <c r="K9" s="174"/>
      <c r="L9" s="174"/>
      <c r="M9" s="174"/>
      <c r="N9" s="174"/>
      <c r="O9" s="174"/>
      <c r="P9" s="158"/>
      <c r="Q9" s="158"/>
      <c r="R9" s="158"/>
      <c r="S9" s="197">
        <f>PortfolioTable[[#This Row],[Cumulative investments (beginning of year) 
'[1']]]+PortfolioTable[[#This Row],[New investments during the year 
'[2']]]-PortfolioTable[[#This Row],[Divestments during the year
'[3']]]</f>
        <v>0</v>
      </c>
      <c r="T9" s="176"/>
      <c r="U9" s="159"/>
      <c r="V9" s="174"/>
      <c r="W9" s="174"/>
      <c r="X9" s="193" t="str">
        <f>IF(ISBLANK(PortfolioTable[[#This Row],[Sector]]),"",VLOOKUP(PortfolioTable[[#This Row],[Sector]],ValidationSectorCodes!$B$1:$C$10,2))</f>
        <v/>
      </c>
    </row>
    <row r="10" spans="1:24" ht="30" customHeight="1" x14ac:dyDescent="0.15">
      <c r="A10" s="136" t="s">
        <v>826</v>
      </c>
      <c r="B10" s="171"/>
      <c r="C10" s="171"/>
      <c r="D10" s="171"/>
      <c r="E10" s="172"/>
      <c r="F10" s="173"/>
      <c r="G10" s="174"/>
      <c r="H10" s="174"/>
      <c r="I10" s="174"/>
      <c r="J10" s="174"/>
      <c r="K10" s="174"/>
      <c r="L10" s="174"/>
      <c r="M10" s="174"/>
      <c r="N10" s="174"/>
      <c r="O10" s="174"/>
      <c r="P10" s="158"/>
      <c r="Q10" s="158"/>
      <c r="R10" s="158"/>
      <c r="S10" s="197">
        <f>PortfolioTable[[#This Row],[Cumulative investments (beginning of year) 
'[1']]]+PortfolioTable[[#This Row],[New investments during the year 
'[2']]]-PortfolioTable[[#This Row],[Divestments during the year
'[3']]]</f>
        <v>0</v>
      </c>
      <c r="T10" s="176"/>
      <c r="U10" s="159"/>
      <c r="V10" s="174"/>
      <c r="W10" s="174"/>
      <c r="X10" s="193" t="str">
        <f>IF(ISBLANK(PortfolioTable[[#This Row],[Sector]]),"",VLOOKUP(PortfolioTable[[#This Row],[Sector]],ValidationSectorCodes!$B$1:$C$10,2))</f>
        <v/>
      </c>
    </row>
    <row r="11" spans="1:24" ht="30" customHeight="1" x14ac:dyDescent="0.15">
      <c r="A11" s="136" t="s">
        <v>827</v>
      </c>
      <c r="B11" s="171"/>
      <c r="C11" s="171"/>
      <c r="D11" s="171"/>
      <c r="E11" s="172"/>
      <c r="F11" s="173"/>
      <c r="G11" s="174"/>
      <c r="H11" s="174"/>
      <c r="I11" s="174"/>
      <c r="J11" s="174"/>
      <c r="K11" s="174"/>
      <c r="L11" s="174"/>
      <c r="M11" s="174"/>
      <c r="N11" s="174"/>
      <c r="O11" s="174"/>
      <c r="P11" s="158"/>
      <c r="Q11" s="158"/>
      <c r="R11" s="158"/>
      <c r="S11" s="197">
        <f>PortfolioTable[[#This Row],[Cumulative investments (beginning of year) 
'[1']]]+PortfolioTable[[#This Row],[New investments during the year 
'[2']]]-PortfolioTable[[#This Row],[Divestments during the year
'[3']]]</f>
        <v>0</v>
      </c>
      <c r="T11" s="176"/>
      <c r="U11" s="159"/>
      <c r="V11" s="174"/>
      <c r="W11" s="174"/>
      <c r="X11" s="193" t="str">
        <f>IF(ISBLANK(PortfolioTable[[#This Row],[Sector]]),"",VLOOKUP(PortfolioTable[[#This Row],[Sector]],ValidationSectorCodes!$B$1:$C$10,2))</f>
        <v/>
      </c>
    </row>
    <row r="12" spans="1:24" ht="30" customHeight="1" x14ac:dyDescent="0.15">
      <c r="A12" s="136" t="s">
        <v>828</v>
      </c>
      <c r="B12" s="171"/>
      <c r="C12" s="171"/>
      <c r="D12" s="171"/>
      <c r="E12" s="172"/>
      <c r="F12" s="173"/>
      <c r="G12" s="174"/>
      <c r="H12" s="174"/>
      <c r="I12" s="174"/>
      <c r="J12" s="174"/>
      <c r="K12" s="174"/>
      <c r="L12" s="174"/>
      <c r="M12" s="174"/>
      <c r="N12" s="174"/>
      <c r="O12" s="174"/>
      <c r="P12" s="158"/>
      <c r="Q12" s="158"/>
      <c r="R12" s="158"/>
      <c r="S12" s="197">
        <f>PortfolioTable[[#This Row],[Cumulative investments (beginning of year) 
'[1']]]+PortfolioTable[[#This Row],[New investments during the year 
'[2']]]-PortfolioTable[[#This Row],[Divestments during the year
'[3']]]</f>
        <v>0</v>
      </c>
      <c r="T12" s="176"/>
      <c r="U12" s="159"/>
      <c r="V12" s="174"/>
      <c r="W12" s="174"/>
      <c r="X12" s="193" t="str">
        <f>IF(ISBLANK(PortfolioTable[[#This Row],[Sector]]),"",VLOOKUP(PortfolioTable[[#This Row],[Sector]],ValidationSectorCodes!$B$1:$C$10,2))</f>
        <v/>
      </c>
    </row>
    <row r="13" spans="1:24" ht="30" customHeight="1" x14ac:dyDescent="0.15">
      <c r="A13" s="136" t="s">
        <v>829</v>
      </c>
      <c r="B13" s="171"/>
      <c r="C13" s="171"/>
      <c r="D13" s="171"/>
      <c r="E13" s="172"/>
      <c r="F13" s="173"/>
      <c r="G13" s="174"/>
      <c r="H13" s="174"/>
      <c r="I13" s="174"/>
      <c r="J13" s="174"/>
      <c r="K13" s="174"/>
      <c r="L13" s="174"/>
      <c r="M13" s="174"/>
      <c r="N13" s="174"/>
      <c r="O13" s="174"/>
      <c r="P13" s="158"/>
      <c r="Q13" s="158"/>
      <c r="R13" s="158"/>
      <c r="S13" s="197">
        <f>PortfolioTable[[#This Row],[Cumulative investments (beginning of year) 
'[1']]]+PortfolioTable[[#This Row],[New investments during the year 
'[2']]]-PortfolioTable[[#This Row],[Divestments during the year
'[3']]]</f>
        <v>0</v>
      </c>
      <c r="T13" s="176"/>
      <c r="U13" s="159"/>
      <c r="V13" s="174"/>
      <c r="W13" s="174"/>
      <c r="X13" s="193" t="str">
        <f>IF(ISBLANK(PortfolioTable[[#This Row],[Sector]]),"",VLOOKUP(PortfolioTable[[#This Row],[Sector]],ValidationSectorCodes!$B$1:$C$10,2))</f>
        <v/>
      </c>
    </row>
    <row r="14" spans="1:24" ht="30" customHeight="1" x14ac:dyDescent="0.15">
      <c r="A14" s="136" t="s">
        <v>830</v>
      </c>
      <c r="B14" s="171"/>
      <c r="C14" s="171"/>
      <c r="D14" s="171"/>
      <c r="E14" s="172"/>
      <c r="F14" s="173"/>
      <c r="G14" s="174"/>
      <c r="H14" s="174"/>
      <c r="I14" s="174"/>
      <c r="J14" s="174"/>
      <c r="K14" s="174"/>
      <c r="L14" s="174"/>
      <c r="M14" s="174"/>
      <c r="N14" s="174"/>
      <c r="O14" s="174"/>
      <c r="P14" s="158"/>
      <c r="Q14" s="158"/>
      <c r="R14" s="158"/>
      <c r="S14" s="197">
        <f>PortfolioTable[[#This Row],[Cumulative investments (beginning of year) 
'[1']]]+PortfolioTable[[#This Row],[New investments during the year 
'[2']]]-PortfolioTable[[#This Row],[Divestments during the year
'[3']]]</f>
        <v>0</v>
      </c>
      <c r="T14" s="176"/>
      <c r="U14" s="159"/>
      <c r="V14" s="174"/>
      <c r="W14" s="174"/>
      <c r="X14" s="193" t="str">
        <f>IF(ISBLANK(PortfolioTable[[#This Row],[Sector]]),"",VLOOKUP(PortfolioTable[[#This Row],[Sector]],ValidationSectorCodes!$B$1:$C$10,2))</f>
        <v/>
      </c>
    </row>
    <row r="15" spans="1:24" ht="30" customHeight="1" x14ac:dyDescent="0.15">
      <c r="A15" s="136" t="s">
        <v>831</v>
      </c>
      <c r="B15" s="171"/>
      <c r="C15" s="171"/>
      <c r="D15" s="171"/>
      <c r="E15" s="172"/>
      <c r="F15" s="173"/>
      <c r="G15" s="174"/>
      <c r="H15" s="174"/>
      <c r="I15" s="174"/>
      <c r="J15" s="174"/>
      <c r="K15" s="174"/>
      <c r="L15" s="174"/>
      <c r="M15" s="174"/>
      <c r="N15" s="174"/>
      <c r="O15" s="174"/>
      <c r="P15" s="158"/>
      <c r="Q15" s="158"/>
      <c r="R15" s="158"/>
      <c r="S15" s="197">
        <f>PortfolioTable[[#This Row],[Cumulative investments (beginning of year) 
'[1']]]+PortfolioTable[[#This Row],[New investments during the year 
'[2']]]-PortfolioTable[[#This Row],[Divestments during the year
'[3']]]</f>
        <v>0</v>
      </c>
      <c r="T15" s="176"/>
      <c r="U15" s="159"/>
      <c r="V15" s="174"/>
      <c r="W15" s="174"/>
      <c r="X15" s="193" t="str">
        <f>IF(ISBLANK(PortfolioTable[[#This Row],[Sector]]),"",VLOOKUP(PortfolioTable[[#This Row],[Sector]],ValidationSectorCodes!$B$1:$C$10,2))</f>
        <v/>
      </c>
    </row>
    <row r="16" spans="1:24" ht="30" customHeight="1" x14ac:dyDescent="0.15">
      <c r="A16" s="136" t="s">
        <v>832</v>
      </c>
      <c r="B16" s="171"/>
      <c r="C16" s="171"/>
      <c r="D16" s="171"/>
      <c r="E16" s="172"/>
      <c r="F16" s="173"/>
      <c r="G16" s="174"/>
      <c r="H16" s="174"/>
      <c r="I16" s="174"/>
      <c r="J16" s="174"/>
      <c r="K16" s="174"/>
      <c r="L16" s="174"/>
      <c r="M16" s="174"/>
      <c r="N16" s="174"/>
      <c r="O16" s="174"/>
      <c r="P16" s="158"/>
      <c r="Q16" s="158"/>
      <c r="R16" s="158"/>
      <c r="S16" s="197">
        <f>PortfolioTable[[#This Row],[Cumulative investments (beginning of year) 
'[1']]]+PortfolioTable[[#This Row],[New investments during the year 
'[2']]]-PortfolioTable[[#This Row],[Divestments during the year
'[3']]]</f>
        <v>0</v>
      </c>
      <c r="T16" s="176"/>
      <c r="U16" s="159"/>
      <c r="V16" s="174"/>
      <c r="W16" s="174"/>
      <c r="X16" s="193" t="str">
        <f>IF(ISBLANK(PortfolioTable[[#This Row],[Sector]]),"",VLOOKUP(PortfolioTable[[#This Row],[Sector]],ValidationSectorCodes!$B$1:$C$10,2))</f>
        <v/>
      </c>
    </row>
    <row r="17" spans="1:24" ht="30" customHeight="1" x14ac:dyDescent="0.15">
      <c r="A17" s="136" t="s">
        <v>833</v>
      </c>
      <c r="B17" s="171"/>
      <c r="C17" s="171"/>
      <c r="D17" s="171"/>
      <c r="E17" s="172"/>
      <c r="F17" s="173"/>
      <c r="G17" s="174"/>
      <c r="H17" s="174"/>
      <c r="I17" s="174"/>
      <c r="J17" s="174"/>
      <c r="K17" s="174"/>
      <c r="L17" s="174"/>
      <c r="M17" s="174"/>
      <c r="N17" s="174"/>
      <c r="O17" s="174"/>
      <c r="P17" s="158"/>
      <c r="Q17" s="158"/>
      <c r="R17" s="158"/>
      <c r="S17" s="197">
        <f>PortfolioTable[[#This Row],[Cumulative investments (beginning of year) 
'[1']]]+PortfolioTable[[#This Row],[New investments during the year 
'[2']]]-PortfolioTable[[#This Row],[Divestments during the year
'[3']]]</f>
        <v>0</v>
      </c>
      <c r="T17" s="176"/>
      <c r="U17" s="159"/>
      <c r="V17" s="174"/>
      <c r="W17" s="174"/>
      <c r="X17" s="193" t="str">
        <f>IF(ISBLANK(PortfolioTable[[#This Row],[Sector]]),"",VLOOKUP(PortfolioTable[[#This Row],[Sector]],ValidationSectorCodes!$B$1:$C$10,2))</f>
        <v/>
      </c>
    </row>
    <row r="18" spans="1:24" ht="30" customHeight="1" x14ac:dyDescent="0.15">
      <c r="A18" s="136" t="s">
        <v>834</v>
      </c>
      <c r="B18" s="171"/>
      <c r="C18" s="171"/>
      <c r="D18" s="171"/>
      <c r="E18" s="172"/>
      <c r="F18" s="173"/>
      <c r="G18" s="174"/>
      <c r="H18" s="174"/>
      <c r="I18" s="174"/>
      <c r="J18" s="174"/>
      <c r="K18" s="174"/>
      <c r="L18" s="174"/>
      <c r="M18" s="174"/>
      <c r="N18" s="174"/>
      <c r="O18" s="174"/>
      <c r="P18" s="158"/>
      <c r="Q18" s="158"/>
      <c r="R18" s="158"/>
      <c r="S18" s="197">
        <f>PortfolioTable[[#This Row],[Cumulative investments (beginning of year) 
'[1']]]+PortfolioTable[[#This Row],[New investments during the year 
'[2']]]-PortfolioTable[[#This Row],[Divestments during the year
'[3']]]</f>
        <v>0</v>
      </c>
      <c r="T18" s="176"/>
      <c r="U18" s="159"/>
      <c r="V18" s="174"/>
      <c r="W18" s="174"/>
      <c r="X18" s="193" t="str">
        <f>IF(ISBLANK(PortfolioTable[[#This Row],[Sector]]),"",VLOOKUP(PortfolioTable[[#This Row],[Sector]],ValidationSectorCodes!$B$1:$C$10,2))</f>
        <v/>
      </c>
    </row>
    <row r="19" spans="1:24" ht="30" customHeight="1" x14ac:dyDescent="0.15">
      <c r="A19" s="136" t="s">
        <v>835</v>
      </c>
      <c r="B19" s="171"/>
      <c r="C19" s="171"/>
      <c r="D19" s="171"/>
      <c r="E19" s="172"/>
      <c r="F19" s="173"/>
      <c r="G19" s="174"/>
      <c r="H19" s="174"/>
      <c r="I19" s="174"/>
      <c r="J19" s="174"/>
      <c r="K19" s="174"/>
      <c r="L19" s="174"/>
      <c r="M19" s="174"/>
      <c r="N19" s="174"/>
      <c r="O19" s="174"/>
      <c r="P19" s="158"/>
      <c r="Q19" s="158"/>
      <c r="R19" s="158"/>
      <c r="S19" s="197">
        <f>PortfolioTable[[#This Row],[Cumulative investments (beginning of year) 
'[1']]]+PortfolioTable[[#This Row],[New investments during the year 
'[2']]]-PortfolioTable[[#This Row],[Divestments during the year
'[3']]]</f>
        <v>0</v>
      </c>
      <c r="T19" s="176"/>
      <c r="U19" s="159"/>
      <c r="V19" s="174"/>
      <c r="W19" s="174"/>
      <c r="X19" s="193" t="str">
        <f>IF(ISBLANK(PortfolioTable[[#This Row],[Sector]]),"",VLOOKUP(PortfolioTable[[#This Row],[Sector]],ValidationSectorCodes!$B$1:$C$10,2))</f>
        <v/>
      </c>
    </row>
    <row r="20" spans="1:24" ht="30" customHeight="1" x14ac:dyDescent="0.15">
      <c r="A20" s="136" t="s">
        <v>836</v>
      </c>
      <c r="B20" s="171"/>
      <c r="C20" s="171"/>
      <c r="D20" s="171"/>
      <c r="E20" s="172"/>
      <c r="F20" s="173"/>
      <c r="G20" s="174"/>
      <c r="H20" s="174"/>
      <c r="I20" s="174"/>
      <c r="J20" s="174"/>
      <c r="K20" s="174"/>
      <c r="L20" s="174"/>
      <c r="M20" s="174"/>
      <c r="N20" s="174"/>
      <c r="O20" s="174"/>
      <c r="P20" s="158"/>
      <c r="Q20" s="158"/>
      <c r="R20" s="158"/>
      <c r="S20" s="197">
        <f>PortfolioTable[[#This Row],[Cumulative investments (beginning of year) 
'[1']]]+PortfolioTable[[#This Row],[New investments during the year 
'[2']]]-PortfolioTable[[#This Row],[Divestments during the year
'[3']]]</f>
        <v>0</v>
      </c>
      <c r="T20" s="176"/>
      <c r="U20" s="159"/>
      <c r="V20" s="174"/>
      <c r="W20" s="174"/>
      <c r="X20" s="193" t="str">
        <f>IF(ISBLANK(PortfolioTable[[#This Row],[Sector]]),"",VLOOKUP(PortfolioTable[[#This Row],[Sector]],ValidationSectorCodes!$B$1:$C$10,2))</f>
        <v/>
      </c>
    </row>
    <row r="21" spans="1:24" ht="30" customHeight="1" x14ac:dyDescent="0.15">
      <c r="A21" s="136" t="s">
        <v>837</v>
      </c>
      <c r="B21" s="171"/>
      <c r="C21" s="171"/>
      <c r="D21" s="171"/>
      <c r="E21" s="172"/>
      <c r="F21" s="173"/>
      <c r="G21" s="174"/>
      <c r="H21" s="174"/>
      <c r="I21" s="174"/>
      <c r="J21" s="174"/>
      <c r="K21" s="174"/>
      <c r="L21" s="174"/>
      <c r="M21" s="174"/>
      <c r="N21" s="174"/>
      <c r="O21" s="174"/>
      <c r="P21" s="158"/>
      <c r="Q21" s="158"/>
      <c r="R21" s="158"/>
      <c r="S21" s="197">
        <f>PortfolioTable[[#This Row],[Cumulative investments (beginning of year) 
'[1']]]+PortfolioTable[[#This Row],[New investments during the year 
'[2']]]-PortfolioTable[[#This Row],[Divestments during the year
'[3']]]</f>
        <v>0</v>
      </c>
      <c r="T21" s="176"/>
      <c r="U21" s="159"/>
      <c r="V21" s="174"/>
      <c r="W21" s="174"/>
      <c r="X21" s="193" t="str">
        <f>IF(ISBLANK(PortfolioTable[[#This Row],[Sector]]),"",VLOOKUP(PortfolioTable[[#This Row],[Sector]],ValidationSectorCodes!$B$1:$C$10,2))</f>
        <v/>
      </c>
    </row>
    <row r="22" spans="1:24" ht="30" customHeight="1" x14ac:dyDescent="0.15">
      <c r="A22" s="136" t="s">
        <v>838</v>
      </c>
      <c r="B22" s="171"/>
      <c r="C22" s="171"/>
      <c r="D22" s="171"/>
      <c r="E22" s="172"/>
      <c r="F22" s="173"/>
      <c r="G22" s="174"/>
      <c r="H22" s="174"/>
      <c r="I22" s="174"/>
      <c r="J22" s="174"/>
      <c r="K22" s="174"/>
      <c r="L22" s="174"/>
      <c r="M22" s="174"/>
      <c r="N22" s="174"/>
      <c r="O22" s="174"/>
      <c r="P22" s="158"/>
      <c r="Q22" s="158"/>
      <c r="R22" s="158"/>
      <c r="S22" s="197">
        <f>PortfolioTable[[#This Row],[Cumulative investments (beginning of year) 
'[1']]]+PortfolioTable[[#This Row],[New investments during the year 
'[2']]]-PortfolioTable[[#This Row],[Divestments during the year
'[3']]]</f>
        <v>0</v>
      </c>
      <c r="T22" s="176"/>
      <c r="U22" s="159"/>
      <c r="V22" s="174"/>
      <c r="W22" s="174"/>
      <c r="X22" s="193" t="str">
        <f>IF(ISBLANK(PortfolioTable[[#This Row],[Sector]]),"",VLOOKUP(PortfolioTable[[#This Row],[Sector]],ValidationSectorCodes!$B$1:$C$10,2))</f>
        <v/>
      </c>
    </row>
    <row r="23" spans="1:24" ht="30" customHeight="1" x14ac:dyDescent="0.15">
      <c r="A23" s="136" t="s">
        <v>839</v>
      </c>
      <c r="B23" s="171"/>
      <c r="C23" s="171"/>
      <c r="D23" s="171"/>
      <c r="E23" s="172"/>
      <c r="F23" s="173"/>
      <c r="G23" s="174"/>
      <c r="H23" s="174"/>
      <c r="I23" s="174"/>
      <c r="J23" s="174"/>
      <c r="K23" s="174"/>
      <c r="L23" s="174"/>
      <c r="M23" s="174"/>
      <c r="N23" s="174"/>
      <c r="O23" s="174"/>
      <c r="P23" s="158"/>
      <c r="Q23" s="158"/>
      <c r="R23" s="158"/>
      <c r="S23" s="197">
        <f>PortfolioTable[[#This Row],[Cumulative investments (beginning of year) 
'[1']]]+PortfolioTable[[#This Row],[New investments during the year 
'[2']]]-PortfolioTable[[#This Row],[Divestments during the year
'[3']]]</f>
        <v>0</v>
      </c>
      <c r="T23" s="176"/>
      <c r="U23" s="159"/>
      <c r="V23" s="174"/>
      <c r="W23" s="174"/>
      <c r="X23" s="193" t="str">
        <f>IF(ISBLANK(PortfolioTable[[#This Row],[Sector]]),"",VLOOKUP(PortfolioTable[[#This Row],[Sector]],ValidationSectorCodes!$B$1:$C$10,2))</f>
        <v/>
      </c>
    </row>
    <row r="24" spans="1:24" ht="30" customHeight="1" x14ac:dyDescent="0.15">
      <c r="A24" s="136" t="s">
        <v>840</v>
      </c>
      <c r="B24" s="171"/>
      <c r="C24" s="171"/>
      <c r="D24" s="171"/>
      <c r="E24" s="172"/>
      <c r="F24" s="173"/>
      <c r="G24" s="174"/>
      <c r="H24" s="174"/>
      <c r="I24" s="174"/>
      <c r="J24" s="174"/>
      <c r="K24" s="174"/>
      <c r="L24" s="174"/>
      <c r="M24" s="174"/>
      <c r="N24" s="174"/>
      <c r="O24" s="174"/>
      <c r="P24" s="158"/>
      <c r="Q24" s="158"/>
      <c r="R24" s="158"/>
      <c r="S24" s="197">
        <f>PortfolioTable[[#This Row],[Cumulative investments (beginning of year) 
'[1']]]+PortfolioTable[[#This Row],[New investments during the year 
'[2']]]-PortfolioTable[[#This Row],[Divestments during the year
'[3']]]</f>
        <v>0</v>
      </c>
      <c r="T24" s="176"/>
      <c r="U24" s="159"/>
      <c r="V24" s="174"/>
      <c r="W24" s="174"/>
      <c r="X24" s="193" t="str">
        <f>IF(ISBLANK(PortfolioTable[[#This Row],[Sector]]),"",VLOOKUP(PortfolioTable[[#This Row],[Sector]],ValidationSectorCodes!$B$1:$C$10,2))</f>
        <v/>
      </c>
    </row>
    <row r="25" spans="1:24" ht="30" customHeight="1" x14ac:dyDescent="0.15">
      <c r="A25" s="136" t="s">
        <v>841</v>
      </c>
      <c r="B25" s="171"/>
      <c r="C25" s="171"/>
      <c r="D25" s="171"/>
      <c r="E25" s="172"/>
      <c r="F25" s="173"/>
      <c r="G25" s="174"/>
      <c r="H25" s="174"/>
      <c r="I25" s="174"/>
      <c r="J25" s="174"/>
      <c r="K25" s="174"/>
      <c r="L25" s="174"/>
      <c r="M25" s="174"/>
      <c r="N25" s="174"/>
      <c r="O25" s="174"/>
      <c r="P25" s="158"/>
      <c r="Q25" s="158"/>
      <c r="R25" s="158"/>
      <c r="S25" s="197">
        <f>PortfolioTable[[#This Row],[Cumulative investments (beginning of year) 
'[1']]]+PortfolioTable[[#This Row],[New investments during the year 
'[2']]]-PortfolioTable[[#This Row],[Divestments during the year
'[3']]]</f>
        <v>0</v>
      </c>
      <c r="T25" s="176"/>
      <c r="U25" s="159"/>
      <c r="V25" s="174"/>
      <c r="W25" s="174"/>
      <c r="X25" s="193" t="str">
        <f>IF(ISBLANK(PortfolioTable[[#This Row],[Sector]]),"",VLOOKUP(PortfolioTable[[#This Row],[Sector]],ValidationSectorCodes!$B$1:$C$10,2))</f>
        <v/>
      </c>
    </row>
    <row r="26" spans="1:24" ht="30" customHeight="1" x14ac:dyDescent="0.15">
      <c r="A26" s="136" t="s">
        <v>842</v>
      </c>
      <c r="B26" s="171"/>
      <c r="C26" s="171"/>
      <c r="D26" s="171"/>
      <c r="E26" s="172"/>
      <c r="F26" s="173"/>
      <c r="G26" s="174"/>
      <c r="H26" s="174"/>
      <c r="I26" s="174"/>
      <c r="J26" s="174"/>
      <c r="K26" s="174"/>
      <c r="L26" s="174"/>
      <c r="M26" s="174"/>
      <c r="N26" s="174"/>
      <c r="O26" s="174"/>
      <c r="P26" s="158"/>
      <c r="Q26" s="158"/>
      <c r="R26" s="158"/>
      <c r="S26" s="197">
        <f>PortfolioTable[[#This Row],[Cumulative investments (beginning of year) 
'[1']]]+PortfolioTable[[#This Row],[New investments during the year 
'[2']]]-PortfolioTable[[#This Row],[Divestments during the year
'[3']]]</f>
        <v>0</v>
      </c>
      <c r="T26" s="176"/>
      <c r="U26" s="159"/>
      <c r="V26" s="174"/>
      <c r="W26" s="174"/>
      <c r="X26" s="193" t="str">
        <f>IF(ISBLANK(PortfolioTable[[#This Row],[Sector]]),"",VLOOKUP(PortfolioTable[[#This Row],[Sector]],ValidationSectorCodes!$B$1:$C$10,2))</f>
        <v/>
      </c>
    </row>
    <row r="27" spans="1:24" ht="30" customHeight="1" x14ac:dyDescent="0.15">
      <c r="A27" s="136" t="s">
        <v>843</v>
      </c>
      <c r="B27" s="171"/>
      <c r="C27" s="171"/>
      <c r="D27" s="171"/>
      <c r="E27" s="172"/>
      <c r="F27" s="173"/>
      <c r="G27" s="174"/>
      <c r="H27" s="174"/>
      <c r="I27" s="174"/>
      <c r="J27" s="174"/>
      <c r="K27" s="174"/>
      <c r="L27" s="174"/>
      <c r="M27" s="174"/>
      <c r="N27" s="174"/>
      <c r="O27" s="174"/>
      <c r="P27" s="158"/>
      <c r="Q27" s="158"/>
      <c r="R27" s="158"/>
      <c r="S27" s="197">
        <f>PortfolioTable[[#This Row],[Cumulative investments (beginning of year) 
'[1']]]+PortfolioTable[[#This Row],[New investments during the year 
'[2']]]-PortfolioTable[[#This Row],[Divestments during the year
'[3']]]</f>
        <v>0</v>
      </c>
      <c r="T27" s="176"/>
      <c r="U27" s="159"/>
      <c r="V27" s="174"/>
      <c r="W27" s="174"/>
      <c r="X27" s="193" t="str">
        <f>IF(ISBLANK(PortfolioTable[[#This Row],[Sector]]),"",VLOOKUP(PortfolioTable[[#This Row],[Sector]],ValidationSectorCodes!$B$1:$C$10,2))</f>
        <v/>
      </c>
    </row>
    <row r="28" spans="1:24" ht="30" customHeight="1" x14ac:dyDescent="0.15">
      <c r="A28" s="136" t="s">
        <v>844</v>
      </c>
      <c r="B28" s="171"/>
      <c r="C28" s="171"/>
      <c r="D28" s="171"/>
      <c r="E28" s="172"/>
      <c r="F28" s="173"/>
      <c r="G28" s="174"/>
      <c r="H28" s="174"/>
      <c r="I28" s="174"/>
      <c r="J28" s="174"/>
      <c r="K28" s="174"/>
      <c r="L28" s="174"/>
      <c r="M28" s="174"/>
      <c r="N28" s="174"/>
      <c r="O28" s="174"/>
      <c r="P28" s="158"/>
      <c r="Q28" s="158"/>
      <c r="R28" s="158"/>
      <c r="S28" s="197">
        <f>PortfolioTable[[#This Row],[Cumulative investments (beginning of year) 
'[1']]]+PortfolioTable[[#This Row],[New investments during the year 
'[2']]]-PortfolioTable[[#This Row],[Divestments during the year
'[3']]]</f>
        <v>0</v>
      </c>
      <c r="T28" s="176"/>
      <c r="U28" s="159"/>
      <c r="V28" s="174"/>
      <c r="W28" s="174"/>
      <c r="X28" s="193" t="str">
        <f>IF(ISBLANK(PortfolioTable[[#This Row],[Sector]]),"",VLOOKUP(PortfolioTable[[#This Row],[Sector]],ValidationSectorCodes!$B$1:$C$10,2))</f>
        <v/>
      </c>
    </row>
    <row r="29" spans="1:24" ht="30" customHeight="1" x14ac:dyDescent="0.15">
      <c r="A29" s="136" t="s">
        <v>845</v>
      </c>
      <c r="B29" s="171"/>
      <c r="C29" s="171"/>
      <c r="D29" s="171"/>
      <c r="E29" s="172"/>
      <c r="F29" s="173"/>
      <c r="G29" s="174"/>
      <c r="H29" s="174"/>
      <c r="I29" s="174"/>
      <c r="J29" s="174"/>
      <c r="K29" s="174"/>
      <c r="L29" s="174"/>
      <c r="M29" s="174"/>
      <c r="N29" s="174"/>
      <c r="O29" s="174"/>
      <c r="P29" s="158"/>
      <c r="Q29" s="158"/>
      <c r="R29" s="158"/>
      <c r="S29" s="197">
        <f>PortfolioTable[[#This Row],[Cumulative investments (beginning of year) 
'[1']]]+PortfolioTable[[#This Row],[New investments during the year 
'[2']]]-PortfolioTable[[#This Row],[Divestments during the year
'[3']]]</f>
        <v>0</v>
      </c>
      <c r="T29" s="176"/>
      <c r="U29" s="159"/>
      <c r="V29" s="177"/>
      <c r="W29" s="177"/>
      <c r="X29" s="193" t="str">
        <f>IF(ISBLANK(PortfolioTable[[#This Row],[Sector]]),"",VLOOKUP(PortfolioTable[[#This Row],[Sector]],ValidationSectorCodes!$B$1:$C$10,2))</f>
        <v/>
      </c>
    </row>
    <row r="30" spans="1:24" ht="30" customHeight="1" x14ac:dyDescent="0.15">
      <c r="A30" s="136" t="s">
        <v>846</v>
      </c>
      <c r="B30" s="171"/>
      <c r="C30" s="171"/>
      <c r="D30" s="171"/>
      <c r="E30" s="172"/>
      <c r="F30" s="173"/>
      <c r="G30" s="174"/>
      <c r="H30" s="174"/>
      <c r="I30" s="174"/>
      <c r="J30" s="174"/>
      <c r="K30" s="174"/>
      <c r="L30" s="174"/>
      <c r="M30" s="174"/>
      <c r="N30" s="174"/>
      <c r="O30" s="174"/>
      <c r="P30" s="158"/>
      <c r="Q30" s="158"/>
      <c r="R30" s="158"/>
      <c r="S30" s="197">
        <f>PortfolioTable[[#This Row],[Cumulative investments (beginning of year) 
'[1']]]+PortfolioTable[[#This Row],[New investments during the year 
'[2']]]-PortfolioTable[[#This Row],[Divestments during the year
'[3']]]</f>
        <v>0</v>
      </c>
      <c r="T30" s="176"/>
      <c r="U30" s="159"/>
      <c r="V30" s="177"/>
      <c r="W30" s="177"/>
      <c r="X30" s="193" t="str">
        <f>IF(ISBLANK(PortfolioTable[[#This Row],[Sector]]),"",VLOOKUP(PortfolioTable[[#This Row],[Sector]],ValidationSectorCodes!$B$1:$C$10,2))</f>
        <v/>
      </c>
    </row>
    <row r="31" spans="1:24" ht="30" customHeight="1" x14ac:dyDescent="0.15">
      <c r="A31" s="136" t="s">
        <v>847</v>
      </c>
      <c r="B31" s="171"/>
      <c r="C31" s="171"/>
      <c r="D31" s="171"/>
      <c r="E31" s="172"/>
      <c r="F31" s="173"/>
      <c r="G31" s="174"/>
      <c r="H31" s="174"/>
      <c r="I31" s="174"/>
      <c r="J31" s="174"/>
      <c r="K31" s="174"/>
      <c r="L31" s="174"/>
      <c r="M31" s="174"/>
      <c r="N31" s="174"/>
      <c r="O31" s="174"/>
      <c r="P31" s="158"/>
      <c r="Q31" s="158"/>
      <c r="R31" s="158"/>
      <c r="S31" s="197">
        <f>PortfolioTable[[#This Row],[Cumulative investments (beginning of year) 
'[1']]]+PortfolioTable[[#This Row],[New investments during the year 
'[2']]]-PortfolioTable[[#This Row],[Divestments during the year
'[3']]]</f>
        <v>0</v>
      </c>
      <c r="T31" s="176"/>
      <c r="U31" s="159"/>
      <c r="V31" s="177"/>
      <c r="W31" s="177"/>
      <c r="X31" s="193" t="str">
        <f>IF(ISBLANK(PortfolioTable[[#This Row],[Sector]]),"",VLOOKUP(PortfolioTable[[#This Row],[Sector]],ValidationSectorCodes!$B$1:$C$10,2))</f>
        <v/>
      </c>
    </row>
    <row r="32" spans="1:24" ht="30" customHeight="1" x14ac:dyDescent="0.15">
      <c r="A32" s="136" t="s">
        <v>848</v>
      </c>
      <c r="B32" s="171"/>
      <c r="C32" s="171"/>
      <c r="D32" s="171"/>
      <c r="E32" s="172"/>
      <c r="F32" s="173"/>
      <c r="G32" s="174"/>
      <c r="H32" s="174"/>
      <c r="I32" s="174"/>
      <c r="J32" s="174"/>
      <c r="K32" s="174"/>
      <c r="L32" s="174"/>
      <c r="M32" s="174"/>
      <c r="N32" s="174"/>
      <c r="O32" s="174"/>
      <c r="P32" s="158"/>
      <c r="Q32" s="158"/>
      <c r="R32" s="158"/>
      <c r="S32" s="197">
        <f>PortfolioTable[[#This Row],[Cumulative investments (beginning of year) 
'[1']]]+PortfolioTable[[#This Row],[New investments during the year 
'[2']]]-PortfolioTable[[#This Row],[Divestments during the year
'[3']]]</f>
        <v>0</v>
      </c>
      <c r="T32" s="176"/>
      <c r="U32" s="159"/>
      <c r="V32" s="177"/>
      <c r="W32" s="177"/>
      <c r="X32" s="193" t="str">
        <f>IF(ISBLANK(PortfolioTable[[#This Row],[Sector]]),"",VLOOKUP(PortfolioTable[[#This Row],[Sector]],ValidationSectorCodes!$B$1:$C$10,2))</f>
        <v/>
      </c>
    </row>
    <row r="33" spans="1:24" ht="30" customHeight="1" x14ac:dyDescent="0.15">
      <c r="A33" s="136" t="s">
        <v>849</v>
      </c>
      <c r="B33" s="171"/>
      <c r="C33" s="171"/>
      <c r="D33" s="171"/>
      <c r="E33" s="172"/>
      <c r="F33" s="173"/>
      <c r="G33" s="174"/>
      <c r="H33" s="174"/>
      <c r="I33" s="174"/>
      <c r="J33" s="174"/>
      <c r="K33" s="174"/>
      <c r="L33" s="174"/>
      <c r="M33" s="174"/>
      <c r="N33" s="174"/>
      <c r="O33" s="174"/>
      <c r="P33" s="158"/>
      <c r="Q33" s="158"/>
      <c r="R33" s="158"/>
      <c r="S33" s="197">
        <f>PortfolioTable[[#This Row],[Cumulative investments (beginning of year) 
'[1']]]+PortfolioTable[[#This Row],[New investments during the year 
'[2']]]-PortfolioTable[[#This Row],[Divestments during the year
'[3']]]</f>
        <v>0</v>
      </c>
      <c r="T33" s="176"/>
      <c r="U33" s="159"/>
      <c r="V33" s="177"/>
      <c r="W33" s="177"/>
      <c r="X33" s="193" t="str">
        <f>IF(ISBLANK(PortfolioTable[[#This Row],[Sector]]),"",VLOOKUP(PortfolioTable[[#This Row],[Sector]],ValidationSectorCodes!$B$1:$C$10,2))</f>
        <v/>
      </c>
    </row>
    <row r="34" spans="1:24" ht="30" customHeight="1" x14ac:dyDescent="0.15">
      <c r="A34" s="136" t="s">
        <v>850</v>
      </c>
      <c r="B34" s="171"/>
      <c r="C34" s="171"/>
      <c r="D34" s="171"/>
      <c r="E34" s="172"/>
      <c r="F34" s="173"/>
      <c r="G34" s="174"/>
      <c r="H34" s="174"/>
      <c r="I34" s="174"/>
      <c r="J34" s="174"/>
      <c r="K34" s="174"/>
      <c r="L34" s="174"/>
      <c r="M34" s="174"/>
      <c r="N34" s="174"/>
      <c r="O34" s="174"/>
      <c r="P34" s="158"/>
      <c r="Q34" s="158"/>
      <c r="R34" s="158"/>
      <c r="S34" s="197">
        <f>PortfolioTable[[#This Row],[Cumulative investments (beginning of year) 
'[1']]]+PortfolioTable[[#This Row],[New investments during the year 
'[2']]]-PortfolioTable[[#This Row],[Divestments during the year
'[3']]]</f>
        <v>0</v>
      </c>
      <c r="T34" s="176"/>
      <c r="U34" s="159"/>
      <c r="V34" s="177"/>
      <c r="W34" s="177"/>
      <c r="X34" s="193" t="str">
        <f>IF(ISBLANK(PortfolioTable[[#This Row],[Sector]]),"",VLOOKUP(PortfolioTable[[#This Row],[Sector]],ValidationSectorCodes!$B$1:$C$10,2))</f>
        <v/>
      </c>
    </row>
    <row r="35" spans="1:24" ht="30" customHeight="1" x14ac:dyDescent="0.15">
      <c r="A35" s="136" t="s">
        <v>851</v>
      </c>
      <c r="B35" s="171"/>
      <c r="C35" s="171"/>
      <c r="D35" s="171"/>
      <c r="E35" s="172"/>
      <c r="F35" s="173"/>
      <c r="G35" s="174"/>
      <c r="H35" s="174"/>
      <c r="I35" s="174"/>
      <c r="J35" s="174"/>
      <c r="K35" s="174"/>
      <c r="L35" s="174"/>
      <c r="M35" s="174"/>
      <c r="N35" s="174"/>
      <c r="O35" s="174"/>
      <c r="P35" s="158"/>
      <c r="Q35" s="158"/>
      <c r="R35" s="158"/>
      <c r="S35" s="197">
        <f>PortfolioTable[[#This Row],[Cumulative investments (beginning of year) 
'[1']]]+PortfolioTable[[#This Row],[New investments during the year 
'[2']]]-PortfolioTable[[#This Row],[Divestments during the year
'[3']]]</f>
        <v>0</v>
      </c>
      <c r="T35" s="176"/>
      <c r="U35" s="159"/>
      <c r="V35" s="177"/>
      <c r="W35" s="177"/>
      <c r="X35" s="193" t="str">
        <f>IF(ISBLANK(PortfolioTable[[#This Row],[Sector]]),"",VLOOKUP(PortfolioTable[[#This Row],[Sector]],ValidationSectorCodes!$B$1:$C$10,2))</f>
        <v/>
      </c>
    </row>
    <row r="36" spans="1:24" ht="30" customHeight="1" x14ac:dyDescent="0.15">
      <c r="A36" s="136" t="s">
        <v>852</v>
      </c>
      <c r="B36" s="171"/>
      <c r="C36" s="171"/>
      <c r="D36" s="171"/>
      <c r="E36" s="172"/>
      <c r="F36" s="173"/>
      <c r="G36" s="174"/>
      <c r="H36" s="174"/>
      <c r="I36" s="174"/>
      <c r="J36" s="174"/>
      <c r="K36" s="174"/>
      <c r="L36" s="174"/>
      <c r="M36" s="174"/>
      <c r="N36" s="174"/>
      <c r="O36" s="174"/>
      <c r="P36" s="158"/>
      <c r="Q36" s="158"/>
      <c r="R36" s="158"/>
      <c r="S36" s="197">
        <f>PortfolioTable[[#This Row],[Cumulative investments (beginning of year) 
'[1']]]+PortfolioTable[[#This Row],[New investments during the year 
'[2']]]-PortfolioTable[[#This Row],[Divestments during the year
'[3']]]</f>
        <v>0</v>
      </c>
      <c r="T36" s="176"/>
      <c r="U36" s="159"/>
      <c r="V36" s="177"/>
      <c r="W36" s="177"/>
      <c r="X36" s="193" t="str">
        <f>IF(ISBLANK(PortfolioTable[[#This Row],[Sector]]),"",VLOOKUP(PortfolioTable[[#This Row],[Sector]],ValidationSectorCodes!$B$1:$C$10,2))</f>
        <v/>
      </c>
    </row>
    <row r="37" spans="1:24" ht="30" customHeight="1" x14ac:dyDescent="0.15">
      <c r="A37" s="136" t="s">
        <v>853</v>
      </c>
      <c r="B37" s="171"/>
      <c r="C37" s="171"/>
      <c r="D37" s="171"/>
      <c r="E37" s="172"/>
      <c r="F37" s="173"/>
      <c r="G37" s="174"/>
      <c r="H37" s="174"/>
      <c r="I37" s="174"/>
      <c r="J37" s="174"/>
      <c r="K37" s="174"/>
      <c r="L37" s="174"/>
      <c r="M37" s="174"/>
      <c r="N37" s="174"/>
      <c r="O37" s="174"/>
      <c r="P37" s="158"/>
      <c r="Q37" s="158"/>
      <c r="R37" s="158"/>
      <c r="S37" s="197">
        <f>PortfolioTable[[#This Row],[Cumulative investments (beginning of year) 
'[1']]]+PortfolioTable[[#This Row],[New investments during the year 
'[2']]]-PortfolioTable[[#This Row],[Divestments during the year
'[3']]]</f>
        <v>0</v>
      </c>
      <c r="T37" s="176"/>
      <c r="U37" s="159"/>
      <c r="V37" s="177"/>
      <c r="W37" s="177"/>
      <c r="X37" s="193" t="str">
        <f>IF(ISBLANK(PortfolioTable[[#This Row],[Sector]]),"",VLOOKUP(PortfolioTable[[#This Row],[Sector]],ValidationSectorCodes!$B$1:$C$10,2))</f>
        <v/>
      </c>
    </row>
    <row r="38" spans="1:24" ht="30" customHeight="1" x14ac:dyDescent="0.15">
      <c r="A38" s="136" t="s">
        <v>854</v>
      </c>
      <c r="B38" s="171"/>
      <c r="C38" s="171"/>
      <c r="D38" s="171"/>
      <c r="E38" s="172"/>
      <c r="F38" s="173"/>
      <c r="G38" s="174"/>
      <c r="H38" s="174"/>
      <c r="I38" s="174"/>
      <c r="J38" s="174"/>
      <c r="K38" s="174"/>
      <c r="L38" s="174"/>
      <c r="M38" s="174"/>
      <c r="N38" s="174"/>
      <c r="O38" s="174"/>
      <c r="P38" s="158"/>
      <c r="Q38" s="158"/>
      <c r="R38" s="158"/>
      <c r="S38" s="197">
        <f>PortfolioTable[[#This Row],[Cumulative investments (beginning of year) 
'[1']]]+PortfolioTable[[#This Row],[New investments during the year 
'[2']]]-PortfolioTable[[#This Row],[Divestments during the year
'[3']]]</f>
        <v>0</v>
      </c>
      <c r="T38" s="176"/>
      <c r="U38" s="159"/>
      <c r="V38" s="177"/>
      <c r="W38" s="177"/>
      <c r="X38" s="193" t="str">
        <f>IF(ISBLANK(PortfolioTable[[#This Row],[Sector]]),"",VLOOKUP(PortfolioTable[[#This Row],[Sector]],ValidationSectorCodes!$B$1:$C$10,2))</f>
        <v/>
      </c>
    </row>
    <row r="39" spans="1:24" ht="30" customHeight="1" x14ac:dyDescent="0.15">
      <c r="A39" s="136" t="s">
        <v>855</v>
      </c>
      <c r="B39" s="171"/>
      <c r="C39" s="171"/>
      <c r="D39" s="171"/>
      <c r="E39" s="172"/>
      <c r="F39" s="173"/>
      <c r="G39" s="174"/>
      <c r="H39" s="174"/>
      <c r="I39" s="174"/>
      <c r="J39" s="174"/>
      <c r="K39" s="174"/>
      <c r="L39" s="174"/>
      <c r="M39" s="174"/>
      <c r="N39" s="174"/>
      <c r="O39" s="174"/>
      <c r="P39" s="158"/>
      <c r="Q39" s="158"/>
      <c r="R39" s="158"/>
      <c r="S39" s="197">
        <f>PortfolioTable[[#This Row],[Cumulative investments (beginning of year) 
'[1']]]+PortfolioTable[[#This Row],[New investments during the year 
'[2']]]-PortfolioTable[[#This Row],[Divestments during the year
'[3']]]</f>
        <v>0</v>
      </c>
      <c r="T39" s="176"/>
      <c r="U39" s="159"/>
      <c r="V39" s="177"/>
      <c r="W39" s="177"/>
      <c r="X39" s="193" t="str">
        <f>IF(ISBLANK(PortfolioTable[[#This Row],[Sector]]),"",VLOOKUP(PortfolioTable[[#This Row],[Sector]],ValidationSectorCodes!$B$1:$C$10,2))</f>
        <v/>
      </c>
    </row>
    <row r="40" spans="1:24" ht="30" customHeight="1" x14ac:dyDescent="0.15">
      <c r="A40" s="136" t="s">
        <v>856</v>
      </c>
      <c r="B40" s="171"/>
      <c r="C40" s="171"/>
      <c r="D40" s="171"/>
      <c r="E40" s="172"/>
      <c r="F40" s="173"/>
      <c r="G40" s="174"/>
      <c r="H40" s="174"/>
      <c r="I40" s="174"/>
      <c r="J40" s="174"/>
      <c r="K40" s="174"/>
      <c r="L40" s="174"/>
      <c r="M40" s="174"/>
      <c r="N40" s="174"/>
      <c r="O40" s="174"/>
      <c r="P40" s="158"/>
      <c r="Q40" s="158"/>
      <c r="R40" s="158"/>
      <c r="S40" s="197">
        <f>PortfolioTable[[#This Row],[Cumulative investments (beginning of year) 
'[1']]]+PortfolioTable[[#This Row],[New investments during the year 
'[2']]]-PortfolioTable[[#This Row],[Divestments during the year
'[3']]]</f>
        <v>0</v>
      </c>
      <c r="T40" s="176"/>
      <c r="U40" s="159"/>
      <c r="V40" s="177"/>
      <c r="W40" s="177"/>
      <c r="X40" s="193" t="str">
        <f>IF(ISBLANK(PortfolioTable[[#This Row],[Sector]]),"",VLOOKUP(PortfolioTable[[#This Row],[Sector]],ValidationSectorCodes!$B$1:$C$10,2))</f>
        <v/>
      </c>
    </row>
    <row r="41" spans="1:24" ht="30" customHeight="1" x14ac:dyDescent="0.15">
      <c r="A41" s="136" t="s">
        <v>857</v>
      </c>
      <c r="B41" s="171"/>
      <c r="C41" s="171"/>
      <c r="D41" s="171"/>
      <c r="E41" s="172"/>
      <c r="F41" s="173"/>
      <c r="G41" s="174"/>
      <c r="H41" s="174"/>
      <c r="I41" s="174"/>
      <c r="J41" s="174"/>
      <c r="K41" s="174"/>
      <c r="L41" s="174"/>
      <c r="M41" s="174"/>
      <c r="N41" s="174"/>
      <c r="O41" s="174"/>
      <c r="P41" s="158"/>
      <c r="Q41" s="158"/>
      <c r="R41" s="158"/>
      <c r="S41" s="197">
        <f>PortfolioTable[[#This Row],[Cumulative investments (beginning of year) 
'[1']]]+PortfolioTable[[#This Row],[New investments during the year 
'[2']]]-PortfolioTable[[#This Row],[Divestments during the year
'[3']]]</f>
        <v>0</v>
      </c>
      <c r="T41" s="176"/>
      <c r="U41" s="159"/>
      <c r="V41" s="177"/>
      <c r="W41" s="177"/>
      <c r="X41" s="193" t="str">
        <f>IF(ISBLANK(PortfolioTable[[#This Row],[Sector]]),"",VLOOKUP(PortfolioTable[[#This Row],[Sector]],ValidationSectorCodes!$B$1:$C$10,2))</f>
        <v/>
      </c>
    </row>
    <row r="42" spans="1:24" ht="30" customHeight="1" x14ac:dyDescent="0.15">
      <c r="A42" s="136" t="s">
        <v>858</v>
      </c>
      <c r="B42" s="171"/>
      <c r="C42" s="171"/>
      <c r="D42" s="171"/>
      <c r="E42" s="172"/>
      <c r="F42" s="173"/>
      <c r="G42" s="174"/>
      <c r="H42" s="174"/>
      <c r="I42" s="174"/>
      <c r="J42" s="174"/>
      <c r="K42" s="174"/>
      <c r="L42" s="174"/>
      <c r="M42" s="174"/>
      <c r="N42" s="174"/>
      <c r="O42" s="174"/>
      <c r="P42" s="158"/>
      <c r="Q42" s="158"/>
      <c r="R42" s="158"/>
      <c r="S42" s="197">
        <f>PortfolioTable[[#This Row],[Cumulative investments (beginning of year) 
'[1']]]+PortfolioTable[[#This Row],[New investments during the year 
'[2']]]-PortfolioTable[[#This Row],[Divestments during the year
'[3']]]</f>
        <v>0</v>
      </c>
      <c r="T42" s="176"/>
      <c r="U42" s="159"/>
      <c r="V42" s="177"/>
      <c r="W42" s="177"/>
      <c r="X42" s="193" t="str">
        <f>IF(ISBLANK(PortfolioTable[[#This Row],[Sector]]),"",VLOOKUP(PortfolioTable[[#This Row],[Sector]],ValidationSectorCodes!$B$1:$C$10,2))</f>
        <v/>
      </c>
    </row>
    <row r="43" spans="1:24" ht="30" customHeight="1" x14ac:dyDescent="0.15">
      <c r="A43" s="136" t="s">
        <v>859</v>
      </c>
      <c r="B43" s="171"/>
      <c r="C43" s="171"/>
      <c r="D43" s="171"/>
      <c r="E43" s="172"/>
      <c r="F43" s="173"/>
      <c r="G43" s="174"/>
      <c r="H43" s="174"/>
      <c r="I43" s="174"/>
      <c r="J43" s="174"/>
      <c r="K43" s="174"/>
      <c r="L43" s="174"/>
      <c r="M43" s="174"/>
      <c r="N43" s="174"/>
      <c r="O43" s="174"/>
      <c r="P43" s="158"/>
      <c r="Q43" s="158"/>
      <c r="R43" s="158"/>
      <c r="S43" s="197">
        <f>PortfolioTable[[#This Row],[Cumulative investments (beginning of year) 
'[1']]]+PortfolioTable[[#This Row],[New investments during the year 
'[2']]]-PortfolioTable[[#This Row],[Divestments during the year
'[3']]]</f>
        <v>0</v>
      </c>
      <c r="T43" s="176"/>
      <c r="U43" s="159"/>
      <c r="V43" s="177"/>
      <c r="W43" s="177"/>
      <c r="X43" s="193" t="str">
        <f>IF(ISBLANK(PortfolioTable[[#This Row],[Sector]]),"",VLOOKUP(PortfolioTable[[#This Row],[Sector]],ValidationSectorCodes!$B$1:$C$10,2))</f>
        <v/>
      </c>
    </row>
    <row r="44" spans="1:24" ht="30" customHeight="1" x14ac:dyDescent="0.15">
      <c r="A44" s="136" t="s">
        <v>860</v>
      </c>
      <c r="B44" s="171"/>
      <c r="C44" s="171"/>
      <c r="D44" s="171"/>
      <c r="E44" s="172"/>
      <c r="F44" s="173"/>
      <c r="G44" s="174"/>
      <c r="H44" s="174"/>
      <c r="I44" s="174"/>
      <c r="J44" s="174"/>
      <c r="K44" s="174"/>
      <c r="L44" s="174"/>
      <c r="M44" s="174"/>
      <c r="N44" s="174"/>
      <c r="O44" s="174"/>
      <c r="P44" s="158"/>
      <c r="Q44" s="158"/>
      <c r="R44" s="158"/>
      <c r="S44" s="197">
        <f>PortfolioTable[[#This Row],[Cumulative investments (beginning of year) 
'[1']]]+PortfolioTable[[#This Row],[New investments during the year 
'[2']]]-PortfolioTable[[#This Row],[Divestments during the year
'[3']]]</f>
        <v>0</v>
      </c>
      <c r="T44" s="176"/>
      <c r="U44" s="159"/>
      <c r="V44" s="177"/>
      <c r="W44" s="177"/>
      <c r="X44" s="193" t="str">
        <f>IF(ISBLANK(PortfolioTable[[#This Row],[Sector]]),"",VLOOKUP(PortfolioTable[[#This Row],[Sector]],ValidationSectorCodes!$B$1:$C$10,2))</f>
        <v/>
      </c>
    </row>
    <row r="45" spans="1:24" ht="30" customHeight="1" x14ac:dyDescent="0.15">
      <c r="A45" s="136" t="s">
        <v>861</v>
      </c>
      <c r="B45" s="171"/>
      <c r="C45" s="171"/>
      <c r="D45" s="171"/>
      <c r="E45" s="172"/>
      <c r="F45" s="173"/>
      <c r="G45" s="174"/>
      <c r="H45" s="174"/>
      <c r="I45" s="174"/>
      <c r="J45" s="174"/>
      <c r="K45" s="174"/>
      <c r="L45" s="174"/>
      <c r="M45" s="174"/>
      <c r="N45" s="174"/>
      <c r="O45" s="174"/>
      <c r="P45" s="158"/>
      <c r="Q45" s="158"/>
      <c r="R45" s="158"/>
      <c r="S45" s="197">
        <f>PortfolioTable[[#This Row],[Cumulative investments (beginning of year) 
'[1']]]+PortfolioTable[[#This Row],[New investments during the year 
'[2']]]-PortfolioTable[[#This Row],[Divestments during the year
'[3']]]</f>
        <v>0</v>
      </c>
      <c r="T45" s="176"/>
      <c r="U45" s="159"/>
      <c r="V45" s="177"/>
      <c r="W45" s="177"/>
      <c r="X45" s="193" t="str">
        <f>IF(ISBLANK(PortfolioTable[[#This Row],[Sector]]),"",VLOOKUP(PortfolioTable[[#This Row],[Sector]],ValidationSectorCodes!$B$1:$C$10,2))</f>
        <v/>
      </c>
    </row>
    <row r="46" spans="1:24" ht="30" customHeight="1" x14ac:dyDescent="0.15">
      <c r="A46" s="136" t="s">
        <v>862</v>
      </c>
      <c r="B46" s="171"/>
      <c r="C46" s="171"/>
      <c r="D46" s="171"/>
      <c r="E46" s="172"/>
      <c r="F46" s="173"/>
      <c r="G46" s="174"/>
      <c r="H46" s="174"/>
      <c r="I46" s="174"/>
      <c r="J46" s="174"/>
      <c r="K46" s="174"/>
      <c r="L46" s="174"/>
      <c r="M46" s="174"/>
      <c r="N46" s="174"/>
      <c r="O46" s="174"/>
      <c r="P46" s="158"/>
      <c r="Q46" s="158"/>
      <c r="R46" s="158"/>
      <c r="S46" s="197">
        <f>PortfolioTable[[#This Row],[Cumulative investments (beginning of year) 
'[1']]]+PortfolioTable[[#This Row],[New investments during the year 
'[2']]]-PortfolioTable[[#This Row],[Divestments during the year
'[3']]]</f>
        <v>0</v>
      </c>
      <c r="T46" s="176"/>
      <c r="U46" s="159"/>
      <c r="V46" s="177"/>
      <c r="W46" s="177"/>
      <c r="X46" s="193" t="str">
        <f>IF(ISBLANK(PortfolioTable[[#This Row],[Sector]]),"",VLOOKUP(PortfolioTable[[#This Row],[Sector]],ValidationSectorCodes!$B$1:$C$10,2))</f>
        <v/>
      </c>
    </row>
    <row r="47" spans="1:24" ht="30" customHeight="1" x14ac:dyDescent="0.15">
      <c r="A47" s="136" t="s">
        <v>863</v>
      </c>
      <c r="B47" s="171"/>
      <c r="C47" s="171"/>
      <c r="D47" s="171"/>
      <c r="E47" s="172"/>
      <c r="F47" s="173"/>
      <c r="G47" s="174"/>
      <c r="H47" s="174"/>
      <c r="I47" s="174"/>
      <c r="J47" s="174"/>
      <c r="K47" s="174"/>
      <c r="L47" s="174"/>
      <c r="M47" s="174"/>
      <c r="N47" s="174"/>
      <c r="O47" s="174"/>
      <c r="P47" s="158"/>
      <c r="Q47" s="158"/>
      <c r="R47" s="158"/>
      <c r="S47" s="197">
        <f>PortfolioTable[[#This Row],[Cumulative investments (beginning of year) 
'[1']]]+PortfolioTable[[#This Row],[New investments during the year 
'[2']]]-PortfolioTable[[#This Row],[Divestments during the year
'[3']]]</f>
        <v>0</v>
      </c>
      <c r="T47" s="176"/>
      <c r="U47" s="159"/>
      <c r="V47" s="177"/>
      <c r="W47" s="177"/>
      <c r="X47" s="193" t="str">
        <f>IF(ISBLANK(PortfolioTable[[#This Row],[Sector]]),"",VLOOKUP(PortfolioTable[[#This Row],[Sector]],ValidationSectorCodes!$B$1:$C$10,2))</f>
        <v/>
      </c>
    </row>
    <row r="48" spans="1:24" ht="30" customHeight="1" x14ac:dyDescent="0.15">
      <c r="A48" s="136" t="s">
        <v>864</v>
      </c>
      <c r="B48" s="171"/>
      <c r="C48" s="171"/>
      <c r="D48" s="171"/>
      <c r="E48" s="172"/>
      <c r="F48" s="173"/>
      <c r="G48" s="174"/>
      <c r="H48" s="174"/>
      <c r="I48" s="174"/>
      <c r="J48" s="174"/>
      <c r="K48" s="174"/>
      <c r="L48" s="174"/>
      <c r="M48" s="174"/>
      <c r="N48" s="174"/>
      <c r="O48" s="174"/>
      <c r="P48" s="158"/>
      <c r="Q48" s="158"/>
      <c r="R48" s="158"/>
      <c r="S48" s="197">
        <f>PortfolioTable[[#This Row],[Cumulative investments (beginning of year) 
'[1']]]+PortfolioTable[[#This Row],[New investments during the year 
'[2']]]-PortfolioTable[[#This Row],[Divestments during the year
'[3']]]</f>
        <v>0</v>
      </c>
      <c r="T48" s="176"/>
      <c r="U48" s="159"/>
      <c r="V48" s="177"/>
      <c r="W48" s="177"/>
      <c r="X48" s="193" t="str">
        <f>IF(ISBLANK(PortfolioTable[[#This Row],[Sector]]),"",VLOOKUP(PortfolioTable[[#This Row],[Sector]],ValidationSectorCodes!$B$1:$C$10,2))</f>
        <v/>
      </c>
    </row>
    <row r="49" spans="1:24" ht="30" customHeight="1" x14ac:dyDescent="0.15">
      <c r="A49" s="136" t="s">
        <v>865</v>
      </c>
      <c r="B49" s="171"/>
      <c r="C49" s="171"/>
      <c r="D49" s="171"/>
      <c r="E49" s="172"/>
      <c r="F49" s="173"/>
      <c r="G49" s="174"/>
      <c r="H49" s="174"/>
      <c r="I49" s="174"/>
      <c r="J49" s="174"/>
      <c r="K49" s="174"/>
      <c r="L49" s="174"/>
      <c r="M49" s="174"/>
      <c r="N49" s="174"/>
      <c r="O49" s="174"/>
      <c r="P49" s="158"/>
      <c r="Q49" s="158"/>
      <c r="R49" s="158"/>
      <c r="S49" s="197">
        <f>PortfolioTable[[#This Row],[Cumulative investments (beginning of year) 
'[1']]]+PortfolioTable[[#This Row],[New investments during the year 
'[2']]]-PortfolioTable[[#This Row],[Divestments during the year
'[3']]]</f>
        <v>0</v>
      </c>
      <c r="T49" s="176"/>
      <c r="U49" s="159"/>
      <c r="V49" s="177"/>
      <c r="W49" s="177"/>
      <c r="X49" s="193" t="str">
        <f>IF(ISBLANK(PortfolioTable[[#This Row],[Sector]]),"",VLOOKUP(PortfolioTable[[#This Row],[Sector]],ValidationSectorCodes!$B$1:$C$10,2))</f>
        <v/>
      </c>
    </row>
    <row r="50" spans="1:24" ht="30" customHeight="1" x14ac:dyDescent="0.15">
      <c r="A50" s="136" t="s">
        <v>866</v>
      </c>
      <c r="B50" s="171"/>
      <c r="C50" s="171"/>
      <c r="D50" s="171"/>
      <c r="E50" s="172"/>
      <c r="F50" s="173"/>
      <c r="G50" s="174"/>
      <c r="H50" s="174"/>
      <c r="I50" s="174"/>
      <c r="J50" s="174"/>
      <c r="K50" s="174"/>
      <c r="L50" s="174"/>
      <c r="M50" s="174"/>
      <c r="N50" s="174"/>
      <c r="O50" s="174"/>
      <c r="P50" s="158"/>
      <c r="Q50" s="158"/>
      <c r="R50" s="158"/>
      <c r="S50" s="197">
        <f>PortfolioTable[[#This Row],[Cumulative investments (beginning of year) 
'[1']]]+PortfolioTable[[#This Row],[New investments during the year 
'[2']]]-PortfolioTable[[#This Row],[Divestments during the year
'[3']]]</f>
        <v>0</v>
      </c>
      <c r="T50" s="176"/>
      <c r="U50" s="159"/>
      <c r="V50" s="177"/>
      <c r="W50" s="177"/>
      <c r="X50" s="193" t="str">
        <f>IF(ISBLANK(PortfolioTable[[#This Row],[Sector]]),"",VLOOKUP(PortfolioTable[[#This Row],[Sector]],ValidationSectorCodes!$B$1:$C$10,2))</f>
        <v/>
      </c>
    </row>
    <row r="51" spans="1:24" ht="30" customHeight="1" x14ac:dyDescent="0.15">
      <c r="A51" s="136" t="s">
        <v>867</v>
      </c>
      <c r="B51" s="171"/>
      <c r="C51" s="171"/>
      <c r="D51" s="171"/>
      <c r="E51" s="172"/>
      <c r="F51" s="173"/>
      <c r="G51" s="174"/>
      <c r="H51" s="174"/>
      <c r="I51" s="174"/>
      <c r="J51" s="174"/>
      <c r="K51" s="174"/>
      <c r="L51" s="174"/>
      <c r="M51" s="174"/>
      <c r="N51" s="174"/>
      <c r="O51" s="174"/>
      <c r="P51" s="158"/>
      <c r="Q51" s="158"/>
      <c r="R51" s="158"/>
      <c r="S51" s="197">
        <f>PortfolioTable[[#This Row],[Cumulative investments (beginning of year) 
'[1']]]+PortfolioTable[[#This Row],[New investments during the year 
'[2']]]-PortfolioTable[[#This Row],[Divestments during the year
'[3']]]</f>
        <v>0</v>
      </c>
      <c r="T51" s="176"/>
      <c r="U51" s="159"/>
      <c r="V51" s="177"/>
      <c r="W51" s="177"/>
      <c r="X51" s="193" t="str">
        <f>IF(ISBLANK(PortfolioTable[[#This Row],[Sector]]),"",VLOOKUP(PortfolioTable[[#This Row],[Sector]],ValidationSectorCodes!$B$1:$C$10,2))</f>
        <v/>
      </c>
    </row>
    <row r="52" spans="1:24" ht="30" customHeight="1" x14ac:dyDescent="0.15">
      <c r="A52" s="136" t="s">
        <v>868</v>
      </c>
      <c r="B52" s="171"/>
      <c r="C52" s="171"/>
      <c r="D52" s="171"/>
      <c r="E52" s="172"/>
      <c r="F52" s="173"/>
      <c r="G52" s="174"/>
      <c r="H52" s="174"/>
      <c r="I52" s="174"/>
      <c r="J52" s="174"/>
      <c r="K52" s="174"/>
      <c r="L52" s="174"/>
      <c r="M52" s="174"/>
      <c r="N52" s="174"/>
      <c r="O52" s="174"/>
      <c r="P52" s="158"/>
      <c r="Q52" s="158"/>
      <c r="R52" s="158"/>
      <c r="S52" s="197">
        <f>PortfolioTable[[#This Row],[Cumulative investments (beginning of year) 
'[1']]]+PortfolioTable[[#This Row],[New investments during the year 
'[2']]]-PortfolioTable[[#This Row],[Divestments during the year
'[3']]]</f>
        <v>0</v>
      </c>
      <c r="T52" s="176"/>
      <c r="U52" s="159"/>
      <c r="V52" s="177"/>
      <c r="W52" s="177"/>
      <c r="X52" s="193" t="str">
        <f>IF(ISBLANK(PortfolioTable[[#This Row],[Sector]]),"",VLOOKUP(PortfolioTable[[#This Row],[Sector]],ValidationSectorCodes!$B$1:$C$10,2))</f>
        <v/>
      </c>
    </row>
    <row r="53" spans="1:24" ht="30" customHeight="1" x14ac:dyDescent="0.15">
      <c r="A53" s="136" t="s">
        <v>869</v>
      </c>
      <c r="B53" s="171"/>
      <c r="C53" s="171"/>
      <c r="D53" s="171"/>
      <c r="E53" s="172"/>
      <c r="F53" s="173"/>
      <c r="G53" s="174"/>
      <c r="H53" s="174"/>
      <c r="I53" s="174"/>
      <c r="J53" s="174"/>
      <c r="K53" s="174"/>
      <c r="L53" s="174"/>
      <c r="M53" s="174"/>
      <c r="N53" s="174"/>
      <c r="O53" s="174"/>
      <c r="P53" s="158"/>
      <c r="Q53" s="158"/>
      <c r="R53" s="158"/>
      <c r="S53" s="197">
        <f>PortfolioTable[[#This Row],[Cumulative investments (beginning of year) 
'[1']]]+PortfolioTable[[#This Row],[New investments during the year 
'[2']]]-PortfolioTable[[#This Row],[Divestments during the year
'[3']]]</f>
        <v>0</v>
      </c>
      <c r="T53" s="176"/>
      <c r="U53" s="159"/>
      <c r="V53" s="177"/>
      <c r="W53" s="177"/>
      <c r="X53" s="193" t="str">
        <f>IF(ISBLANK(PortfolioTable[[#This Row],[Sector]]),"",VLOOKUP(PortfolioTable[[#This Row],[Sector]],ValidationSectorCodes!$B$1:$C$10,2))</f>
        <v/>
      </c>
    </row>
    <row r="54" spans="1:24" ht="30" customHeight="1" x14ac:dyDescent="0.15">
      <c r="A54" s="136" t="s">
        <v>870</v>
      </c>
      <c r="B54" s="171"/>
      <c r="C54" s="171"/>
      <c r="D54" s="171"/>
      <c r="E54" s="172"/>
      <c r="F54" s="173"/>
      <c r="G54" s="174"/>
      <c r="H54" s="174"/>
      <c r="I54" s="174"/>
      <c r="J54" s="174"/>
      <c r="K54" s="174"/>
      <c r="L54" s="174"/>
      <c r="M54" s="174"/>
      <c r="N54" s="174"/>
      <c r="O54" s="174"/>
      <c r="P54" s="158"/>
      <c r="Q54" s="158"/>
      <c r="R54" s="158"/>
      <c r="S54" s="197">
        <f>PortfolioTable[[#This Row],[Cumulative investments (beginning of year) 
'[1']]]+PortfolioTable[[#This Row],[New investments during the year 
'[2']]]-PortfolioTable[[#This Row],[Divestments during the year
'[3']]]</f>
        <v>0</v>
      </c>
      <c r="T54" s="176"/>
      <c r="U54" s="159"/>
      <c r="V54" s="177"/>
      <c r="W54" s="177"/>
      <c r="X54" s="193" t="str">
        <f>IF(ISBLANK(PortfolioTable[[#This Row],[Sector]]),"",VLOOKUP(PortfolioTable[[#This Row],[Sector]],ValidationSectorCodes!$B$1:$C$10,2))</f>
        <v/>
      </c>
    </row>
    <row r="55" spans="1:24" ht="30" customHeight="1" x14ac:dyDescent="0.15">
      <c r="A55" s="136" t="s">
        <v>871</v>
      </c>
      <c r="B55" s="171"/>
      <c r="C55" s="171"/>
      <c r="D55" s="171"/>
      <c r="E55" s="172"/>
      <c r="F55" s="173"/>
      <c r="G55" s="174"/>
      <c r="H55" s="174"/>
      <c r="I55" s="174"/>
      <c r="J55" s="174"/>
      <c r="K55" s="174"/>
      <c r="L55" s="174"/>
      <c r="M55" s="174"/>
      <c r="N55" s="174"/>
      <c r="O55" s="174"/>
      <c r="P55" s="158"/>
      <c r="Q55" s="158"/>
      <c r="R55" s="158"/>
      <c r="S55" s="197">
        <f>PortfolioTable[[#This Row],[Cumulative investments (beginning of year) 
'[1']]]+PortfolioTable[[#This Row],[New investments during the year 
'[2']]]-PortfolioTable[[#This Row],[Divestments during the year
'[3']]]</f>
        <v>0</v>
      </c>
      <c r="T55" s="176"/>
      <c r="U55" s="159"/>
      <c r="V55" s="177"/>
      <c r="W55" s="177"/>
      <c r="X55" s="193" t="str">
        <f>IF(ISBLANK(PortfolioTable[[#This Row],[Sector]]),"",VLOOKUP(PortfolioTable[[#This Row],[Sector]],ValidationSectorCodes!$B$1:$C$10,2))</f>
        <v/>
      </c>
    </row>
    <row r="56" spans="1:24" ht="30" customHeight="1" x14ac:dyDescent="0.15">
      <c r="A56" s="136" t="s">
        <v>872</v>
      </c>
      <c r="B56" s="171"/>
      <c r="C56" s="171"/>
      <c r="D56" s="171"/>
      <c r="E56" s="172"/>
      <c r="F56" s="173"/>
      <c r="G56" s="174"/>
      <c r="H56" s="174"/>
      <c r="I56" s="174"/>
      <c r="J56" s="174"/>
      <c r="K56" s="174"/>
      <c r="L56" s="174"/>
      <c r="M56" s="174"/>
      <c r="N56" s="174"/>
      <c r="O56" s="174"/>
      <c r="P56" s="158"/>
      <c r="Q56" s="158"/>
      <c r="R56" s="158"/>
      <c r="S56" s="197">
        <f>PortfolioTable[[#This Row],[Cumulative investments (beginning of year) 
'[1']]]+PortfolioTable[[#This Row],[New investments during the year 
'[2']]]-PortfolioTable[[#This Row],[Divestments during the year
'[3']]]</f>
        <v>0</v>
      </c>
      <c r="T56" s="176"/>
      <c r="U56" s="159"/>
      <c r="V56" s="177"/>
      <c r="W56" s="177"/>
      <c r="X56" s="193" t="str">
        <f>IF(ISBLANK(PortfolioTable[[#This Row],[Sector]]),"",VLOOKUP(PortfolioTable[[#This Row],[Sector]],ValidationSectorCodes!$B$1:$C$10,2))</f>
        <v/>
      </c>
    </row>
    <row r="57" spans="1:24" ht="30" customHeight="1" x14ac:dyDescent="0.15">
      <c r="A57" s="136" t="s">
        <v>873</v>
      </c>
      <c r="B57" s="171"/>
      <c r="C57" s="171"/>
      <c r="D57" s="171"/>
      <c r="E57" s="172"/>
      <c r="F57" s="173"/>
      <c r="G57" s="174"/>
      <c r="H57" s="174"/>
      <c r="I57" s="174"/>
      <c r="J57" s="174"/>
      <c r="K57" s="174"/>
      <c r="L57" s="174"/>
      <c r="M57" s="174"/>
      <c r="N57" s="174"/>
      <c r="O57" s="174"/>
      <c r="P57" s="158"/>
      <c r="Q57" s="158"/>
      <c r="R57" s="158"/>
      <c r="S57" s="197">
        <f>PortfolioTable[[#This Row],[Cumulative investments (beginning of year) 
'[1']]]+PortfolioTable[[#This Row],[New investments during the year 
'[2']]]-PortfolioTable[[#This Row],[Divestments during the year
'[3']]]</f>
        <v>0</v>
      </c>
      <c r="T57" s="176"/>
      <c r="U57" s="159"/>
      <c r="V57" s="177"/>
      <c r="W57" s="177"/>
      <c r="X57" s="193" t="str">
        <f>IF(ISBLANK(PortfolioTable[[#This Row],[Sector]]),"",VLOOKUP(PortfolioTable[[#This Row],[Sector]],ValidationSectorCodes!$B$1:$C$10,2))</f>
        <v/>
      </c>
    </row>
    <row r="58" spans="1:24" ht="30" customHeight="1" x14ac:dyDescent="0.15">
      <c r="A58" s="136" t="s">
        <v>874</v>
      </c>
      <c r="B58" s="171"/>
      <c r="C58" s="171"/>
      <c r="D58" s="171"/>
      <c r="E58" s="172"/>
      <c r="F58" s="173"/>
      <c r="G58" s="174"/>
      <c r="H58" s="174"/>
      <c r="I58" s="174"/>
      <c r="J58" s="174"/>
      <c r="K58" s="174"/>
      <c r="L58" s="174"/>
      <c r="M58" s="174"/>
      <c r="N58" s="174"/>
      <c r="O58" s="174"/>
      <c r="P58" s="158"/>
      <c r="Q58" s="158"/>
      <c r="R58" s="158"/>
      <c r="S58" s="197">
        <f>PortfolioTable[[#This Row],[Cumulative investments (beginning of year) 
'[1']]]+PortfolioTable[[#This Row],[New investments during the year 
'[2']]]-PortfolioTable[[#This Row],[Divestments during the year
'[3']]]</f>
        <v>0</v>
      </c>
      <c r="T58" s="176"/>
      <c r="U58" s="159"/>
      <c r="V58" s="177"/>
      <c r="W58" s="177"/>
      <c r="X58" s="193" t="str">
        <f>IF(ISBLANK(PortfolioTable[[#This Row],[Sector]]),"",VLOOKUP(PortfolioTable[[#This Row],[Sector]],ValidationSectorCodes!$B$1:$C$10,2))</f>
        <v/>
      </c>
    </row>
    <row r="59" spans="1:24" ht="30" customHeight="1" x14ac:dyDescent="0.15">
      <c r="A59" s="136" t="s">
        <v>875</v>
      </c>
      <c r="B59" s="171"/>
      <c r="C59" s="171"/>
      <c r="D59" s="171"/>
      <c r="E59" s="172"/>
      <c r="F59" s="173"/>
      <c r="G59" s="174"/>
      <c r="H59" s="174"/>
      <c r="I59" s="174"/>
      <c r="J59" s="174"/>
      <c r="K59" s="174"/>
      <c r="L59" s="174"/>
      <c r="M59" s="174"/>
      <c r="N59" s="174"/>
      <c r="O59" s="174"/>
      <c r="P59" s="158"/>
      <c r="Q59" s="158"/>
      <c r="R59" s="158"/>
      <c r="S59" s="197">
        <f>PortfolioTable[[#This Row],[Cumulative investments (beginning of year) 
'[1']]]+PortfolioTable[[#This Row],[New investments during the year 
'[2']]]-PortfolioTable[[#This Row],[Divestments during the year
'[3']]]</f>
        <v>0</v>
      </c>
      <c r="T59" s="176"/>
      <c r="U59" s="159"/>
      <c r="V59" s="177"/>
      <c r="W59" s="177"/>
      <c r="X59" s="193" t="str">
        <f>IF(ISBLANK(PortfolioTable[[#This Row],[Sector]]),"",VLOOKUP(PortfolioTable[[#This Row],[Sector]],ValidationSectorCodes!$B$1:$C$10,2))</f>
        <v/>
      </c>
    </row>
    <row r="60" spans="1:24" ht="30" customHeight="1" x14ac:dyDescent="0.15">
      <c r="A60" s="136" t="s">
        <v>876</v>
      </c>
      <c r="B60" s="178"/>
      <c r="C60" s="178"/>
      <c r="D60" s="178"/>
      <c r="E60" s="172"/>
      <c r="F60" s="179"/>
      <c r="G60" s="159"/>
      <c r="H60" s="159"/>
      <c r="I60" s="159"/>
      <c r="J60" s="159"/>
      <c r="K60" s="159"/>
      <c r="L60" s="159"/>
      <c r="M60" s="159"/>
      <c r="N60" s="159"/>
      <c r="O60" s="159"/>
      <c r="P60" s="180"/>
      <c r="Q60" s="180"/>
      <c r="R60" s="180"/>
      <c r="S60" s="197">
        <f>PortfolioTable[[#This Row],[Cumulative investments (beginning of year) 
'[1']]]+PortfolioTable[[#This Row],[New investments during the year 
'[2']]]-PortfolioTable[[#This Row],[Divestments during the year
'[3']]]</f>
        <v>0</v>
      </c>
      <c r="T60" s="181"/>
      <c r="U60" s="159"/>
      <c r="V60" s="175"/>
      <c r="W60" s="175"/>
      <c r="X60" s="193" t="str">
        <f>IF(ISBLANK(PortfolioTable[[#This Row],[Sector]]),"",VLOOKUP(PortfolioTable[[#This Row],[Sector]],ValidationSectorCodes!$B$1:$C$10,2))</f>
        <v/>
      </c>
    </row>
    <row r="61" spans="1:24" ht="30" customHeight="1" x14ac:dyDescent="0.15">
      <c r="A61" s="136" t="s">
        <v>877</v>
      </c>
      <c r="B61" s="178"/>
      <c r="C61" s="178"/>
      <c r="D61" s="178"/>
      <c r="E61" s="172"/>
      <c r="F61" s="179"/>
      <c r="G61" s="159"/>
      <c r="H61" s="159"/>
      <c r="I61" s="159"/>
      <c r="J61" s="159"/>
      <c r="K61" s="159"/>
      <c r="L61" s="159"/>
      <c r="M61" s="159"/>
      <c r="N61" s="159"/>
      <c r="O61" s="159"/>
      <c r="P61" s="180"/>
      <c r="Q61" s="180"/>
      <c r="R61" s="180"/>
      <c r="S61" s="197">
        <f>PortfolioTable[[#This Row],[Cumulative investments (beginning of year) 
'[1']]]+PortfolioTable[[#This Row],[New investments during the year 
'[2']]]-PortfolioTable[[#This Row],[Divestments during the year
'[3']]]</f>
        <v>0</v>
      </c>
      <c r="T61" s="181"/>
      <c r="U61" s="159"/>
      <c r="V61" s="175"/>
      <c r="W61" s="175"/>
      <c r="X61" s="193" t="str">
        <f>IF(ISBLANK(PortfolioTable[[#This Row],[Sector]]),"",VLOOKUP(PortfolioTable[[#This Row],[Sector]],ValidationSectorCodes!$B$1:$C$10,2))</f>
        <v/>
      </c>
    </row>
  </sheetData>
  <sheetProtection password="B4EA" sheet="1" objects="1" scenarios="1" selectLockedCells="1"/>
  <mergeCells count="7">
    <mergeCell ref="C3:D3"/>
    <mergeCell ref="C4:D4"/>
    <mergeCell ref="O6:T6"/>
    <mergeCell ref="U6:W6"/>
    <mergeCell ref="J6:N6"/>
    <mergeCell ref="B6:E6"/>
    <mergeCell ref="F6:I6"/>
  </mergeCells>
  <dataValidations xWindow="648" yWindow="402" count="8">
    <dataValidation type="list" allowBlank="1" showInputMessage="1" showErrorMessage="1" sqref="B8:B61">
      <formula1>List.Funds</formula1>
    </dataValidation>
    <dataValidation type="list" allowBlank="1" showInputMessage="1" showErrorMessage="1" sqref="G8:G61">
      <formula1>ListSectors</formula1>
    </dataValidation>
    <dataValidation type="decimal" allowBlank="1" showInputMessage="1" showErrorMessage="1" prompt="Please state fund's fully diluted shareholding (i.e. ownership if options or conversions are exercised) in investee company/venture corporation as at year end." sqref="T8:T61">
      <formula1>0</formula1>
      <formula2>100</formula2>
    </dataValidation>
    <dataValidation type="list" allowBlank="1" showInputMessage="1" showErrorMessage="1" sqref="H8:H61">
      <formula1>INDIRECT($X8)</formula1>
    </dataValidation>
    <dataValidation allowBlank="1" showInputMessage="1" showErrorMessage="1" prompt="Please describe the company's nature of business." sqref="I8:I61"/>
    <dataValidation type="decimal" operator="greaterThanOrEqual" allowBlank="1" showInputMessage="1" showErrorMessage="1" sqref="L8:L61 V8:V61 P8:S61">
      <formula1>0</formula1>
    </dataValidation>
    <dataValidation type="whole" operator="greaterThanOrEqual" allowBlank="1" showInputMessage="1" showErrorMessage="1" sqref="M8:M61">
      <formula1>0</formula1>
    </dataValidation>
    <dataValidation type="whole" operator="greaterThan" allowBlank="1" showInputMessage="1" showErrorMessage="1" sqref="O8:O61">
      <formula1>0</formula1>
    </dataValidation>
  </dataValidations>
  <pageMargins left="0.70866141732283472" right="0.70866141732283472" top="0.74803149606299213" bottom="0.74803149606299213" header="0.31496062992125984" footer="0.31496062992125984"/>
  <pageSetup paperSize="9" scale="55" fitToWidth="0" fitToHeight="0" pageOrder="overThenDown" orientation="landscape" r:id="rId1"/>
  <colBreaks count="2" manualBreakCount="2">
    <brk id="9" max="66" man="1"/>
    <brk id="20" max="66" man="1"/>
  </colBreaks>
  <tableParts count="1">
    <tablePart r:id="rId2"/>
  </tableParts>
  <extLst>
    <ext xmlns:x14="http://schemas.microsoft.com/office/spreadsheetml/2009/9/main" uri="{CCE6A557-97BC-4b89-ADB6-D9C93CAAB3DF}">
      <x14:dataValidations xmlns:xm="http://schemas.microsoft.com/office/excel/2006/main" xWindow="648" yWindow="402" count="6">
        <x14:dataValidation type="list" allowBlank="1" showInputMessage="1" showErrorMessage="1" prompt="Please indicate whether the venture corporation is currently listed on an exchange in Malaysia or abroad.">
          <x14:formula1>
            <xm:f>ValidationCells!$C$1:$C$2</xm:f>
          </x14:formula1>
          <xm:sqref>N8:N61</xm:sqref>
        </x14:dataValidation>
        <x14:dataValidation type="list" allowBlank="1" showInputMessage="1" showErrorMessage="1">
          <x14:formula1>
            <xm:f>ValidationCells!$E$1:$E$9</xm:f>
          </x14:formula1>
          <xm:sqref>J8:K61</xm:sqref>
        </x14:dataValidation>
        <x14:dataValidation type="list" allowBlank="1" showInputMessage="1" showErrorMessage="1" prompt="For tranched exits, or exits that include combinations of sale to various buyers, please indicate the main avenue which makes up the bulk of the exit.">
          <x14:formula1>
            <xm:f>ValidationCells!$K$1:$K$7</xm:f>
          </x14:formula1>
          <xm:sqref>U8:U61</xm:sqref>
        </x14:dataValidation>
        <x14:dataValidation type="list" allowBlank="1" showInputMessage="1" showErrorMessage="1" errorTitle="Input Too Long" error="This field can only support up to 100 characters">
          <x14:formula1>
            <xm:f>ValidationCells!$I$1:$I$200</xm:f>
          </x14:formula1>
          <xm:sqref>F8:F61</xm:sqref>
        </x14:dataValidation>
        <x14:dataValidation type="list" allowBlank="1" showInputMessage="1" showErrorMessage="1">
          <x14:formula1>
            <xm:f>ValidationCells!$B$1:$B$2</xm:f>
          </x14:formula1>
          <xm:sqref>W8:W61</xm:sqref>
        </x14:dataValidation>
        <x14:dataValidation type="list" allowBlank="1" showInputMessage="1" showErrorMessage="1">
          <x14:formula1>
            <xm:f>ValidationCells!$O$1:$O$163</xm:f>
          </x14:formula1>
          <xm:sqref>E8:E61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7"/>
  <sheetViews>
    <sheetView showGridLines="0" view="pageBreakPreview" topLeftCell="B1" zoomScaleNormal="100" zoomScaleSheetLayoutView="100" workbookViewId="0">
      <selection activeCell="C11" sqref="C11"/>
    </sheetView>
  </sheetViews>
  <sheetFormatPr defaultRowHeight="12.75" x14ac:dyDescent="0.2"/>
  <cols>
    <col min="1" max="1" width="16" style="40" hidden="1" customWidth="1"/>
    <col min="2" max="2" width="48" style="40" customWidth="1"/>
    <col min="3" max="3" width="14.5703125" style="40" customWidth="1"/>
    <col min="4" max="4" width="14" style="40" customWidth="1"/>
    <col min="5" max="5" width="13.5703125" style="40" customWidth="1"/>
    <col min="6" max="6" width="15.7109375" style="40" customWidth="1"/>
    <col min="7" max="7" width="14.28515625" style="40" customWidth="1"/>
    <col min="8" max="8" width="14.5703125" style="40" customWidth="1"/>
    <col min="9" max="16384" width="9.140625" style="40"/>
  </cols>
  <sheetData>
    <row r="1" spans="1:8" x14ac:dyDescent="0.2">
      <c r="A1" s="136" t="s">
        <v>953</v>
      </c>
      <c r="B1" s="163" t="s">
        <v>511</v>
      </c>
    </row>
    <row r="2" spans="1:8" ht="13.5" thickBot="1" x14ac:dyDescent="0.25"/>
    <row r="3" spans="1:8" ht="12.75" customHeight="1" x14ac:dyDescent="0.25">
      <c r="B3" s="56" t="s">
        <v>463</v>
      </c>
      <c r="C3" s="320" t="str">
        <f>'General Info'!C7&amp;""</f>
        <v/>
      </c>
      <c r="D3" s="295"/>
      <c r="E3" s="41"/>
      <c r="F3" s="42"/>
      <c r="G3" s="42"/>
      <c r="H3" s="42"/>
    </row>
    <row r="4" spans="1:8" ht="12.75" customHeight="1" thickBot="1" x14ac:dyDescent="0.25">
      <c r="B4" s="66" t="s">
        <v>459</v>
      </c>
      <c r="C4" s="321" t="str">
        <f>'General Info'!C9&amp;""</f>
        <v/>
      </c>
      <c r="D4" s="297"/>
      <c r="E4" s="41"/>
    </row>
    <row r="5" spans="1:8" x14ac:dyDescent="0.2">
      <c r="B5" s="43"/>
      <c r="C5" s="44"/>
      <c r="D5" s="44"/>
    </row>
    <row r="6" spans="1:8" s="70" customFormat="1" ht="18" thickBot="1" x14ac:dyDescent="0.3">
      <c r="B6" s="69" t="s">
        <v>508</v>
      </c>
    </row>
    <row r="7" spans="1:8" x14ac:dyDescent="0.2">
      <c r="B7" s="311" t="s">
        <v>464</v>
      </c>
      <c r="C7" s="313" t="s">
        <v>499</v>
      </c>
      <c r="D7" s="314"/>
      <c r="E7" s="315"/>
      <c r="F7" s="313" t="s">
        <v>497</v>
      </c>
      <c r="G7" s="314"/>
      <c r="H7" s="315"/>
    </row>
    <row r="8" spans="1:8" x14ac:dyDescent="0.2">
      <c r="B8" s="312"/>
      <c r="C8" s="316" t="s">
        <v>465</v>
      </c>
      <c r="D8" s="317"/>
      <c r="E8" s="318" t="s">
        <v>0</v>
      </c>
      <c r="F8" s="316" t="s">
        <v>465</v>
      </c>
      <c r="G8" s="317"/>
      <c r="H8" s="318" t="s">
        <v>0</v>
      </c>
    </row>
    <row r="9" spans="1:8" ht="13.5" thickBot="1" x14ac:dyDescent="0.25">
      <c r="B9" s="312"/>
      <c r="C9" s="60" t="s">
        <v>466</v>
      </c>
      <c r="D9" s="61" t="s">
        <v>467</v>
      </c>
      <c r="E9" s="319"/>
      <c r="F9" s="60" t="s">
        <v>466</v>
      </c>
      <c r="G9" s="61" t="s">
        <v>467</v>
      </c>
      <c r="H9" s="319"/>
    </row>
    <row r="10" spans="1:8" x14ac:dyDescent="0.2">
      <c r="A10" s="182" t="s">
        <v>878</v>
      </c>
      <c r="B10" s="64" t="s">
        <v>503</v>
      </c>
      <c r="C10" s="183">
        <f>C11+C12</f>
        <v>0</v>
      </c>
      <c r="D10" s="184">
        <f t="shared" ref="D10:E10" si="0">D11+D12</f>
        <v>0</v>
      </c>
      <c r="E10" s="185">
        <f t="shared" si="0"/>
        <v>0</v>
      </c>
      <c r="F10" s="183">
        <f t="shared" ref="F10" si="1">F11+F12</f>
        <v>0</v>
      </c>
      <c r="G10" s="184">
        <f t="shared" ref="G10" si="2">G11+G12</f>
        <v>0</v>
      </c>
      <c r="H10" s="185">
        <f t="shared" ref="H10" si="3">H11+H12</f>
        <v>0</v>
      </c>
    </row>
    <row r="11" spans="1:8" x14ac:dyDescent="0.2">
      <c r="A11" s="182" t="s">
        <v>814</v>
      </c>
      <c r="B11" s="67" t="s">
        <v>513</v>
      </c>
      <c r="C11" s="72"/>
      <c r="D11" s="73"/>
      <c r="E11" s="74"/>
      <c r="F11" s="72"/>
      <c r="G11" s="73"/>
      <c r="H11" s="74"/>
    </row>
    <row r="12" spans="1:8" x14ac:dyDescent="0.2">
      <c r="A12" s="182" t="s">
        <v>815</v>
      </c>
      <c r="B12" s="68" t="s">
        <v>493</v>
      </c>
      <c r="C12" s="75"/>
      <c r="D12" s="76"/>
      <c r="E12" s="77"/>
      <c r="F12" s="75"/>
      <c r="G12" s="76"/>
      <c r="H12" s="77"/>
    </row>
    <row r="13" spans="1:8" ht="13.5" thickBot="1" x14ac:dyDescent="0.25">
      <c r="A13" s="186" t="s">
        <v>879</v>
      </c>
      <c r="B13" s="45" t="s">
        <v>468</v>
      </c>
      <c r="C13" s="78"/>
      <c r="D13" s="79"/>
      <c r="E13" s="80"/>
      <c r="F13" s="78"/>
      <c r="G13" s="79"/>
      <c r="H13" s="80"/>
    </row>
    <row r="14" spans="1:8" ht="13.5" thickBot="1" x14ac:dyDescent="0.25">
      <c r="A14" s="186" t="s">
        <v>880</v>
      </c>
      <c r="B14" s="46" t="s">
        <v>469</v>
      </c>
      <c r="C14" s="81">
        <f>SUM(C11:C13)</f>
        <v>0</v>
      </c>
      <c r="D14" s="47">
        <f t="shared" ref="D14:H14" si="4">SUM(D11:D13)</f>
        <v>0</v>
      </c>
      <c r="E14" s="48">
        <f t="shared" si="4"/>
        <v>0</v>
      </c>
      <c r="F14" s="65">
        <f t="shared" si="4"/>
        <v>0</v>
      </c>
      <c r="G14" s="47">
        <f t="shared" si="4"/>
        <v>0</v>
      </c>
      <c r="H14" s="48">
        <f t="shared" si="4"/>
        <v>0</v>
      </c>
    </row>
    <row r="15" spans="1:8" x14ac:dyDescent="0.2">
      <c r="B15" s="49"/>
      <c r="C15" s="50"/>
      <c r="D15" s="50"/>
      <c r="E15" s="49"/>
      <c r="F15" s="50"/>
      <c r="G15" s="50"/>
      <c r="H15" s="49"/>
    </row>
    <row r="16" spans="1:8" s="70" customFormat="1" ht="18" thickBot="1" x14ac:dyDescent="0.3">
      <c r="B16" s="69" t="s">
        <v>509</v>
      </c>
    </row>
    <row r="17" spans="1:8" x14ac:dyDescent="0.2">
      <c r="B17" s="311" t="s">
        <v>464</v>
      </c>
      <c r="C17" s="304" t="s">
        <v>499</v>
      </c>
      <c r="D17" s="305"/>
      <c r="E17" s="306"/>
      <c r="F17" s="304" t="s">
        <v>497</v>
      </c>
      <c r="G17" s="305"/>
      <c r="H17" s="306"/>
    </row>
    <row r="18" spans="1:8" x14ac:dyDescent="0.2">
      <c r="B18" s="312"/>
      <c r="C18" s="307" t="s">
        <v>465</v>
      </c>
      <c r="D18" s="308"/>
      <c r="E18" s="309" t="s">
        <v>0</v>
      </c>
      <c r="F18" s="307" t="s">
        <v>465</v>
      </c>
      <c r="G18" s="308"/>
      <c r="H18" s="309" t="s">
        <v>0</v>
      </c>
    </row>
    <row r="19" spans="1:8" ht="13.5" thickBot="1" x14ac:dyDescent="0.25">
      <c r="B19" s="312"/>
      <c r="C19" s="62" t="s">
        <v>466</v>
      </c>
      <c r="D19" s="63" t="s">
        <v>467</v>
      </c>
      <c r="E19" s="310"/>
      <c r="F19" s="62" t="s">
        <v>466</v>
      </c>
      <c r="G19" s="63" t="s">
        <v>467</v>
      </c>
      <c r="H19" s="310"/>
    </row>
    <row r="20" spans="1:8" x14ac:dyDescent="0.2">
      <c r="A20" s="182" t="s">
        <v>881</v>
      </c>
      <c r="B20" s="64" t="s">
        <v>503</v>
      </c>
      <c r="C20" s="183">
        <f>C21+C22</f>
        <v>0</v>
      </c>
      <c r="D20" s="184">
        <f t="shared" ref="D20" si="5">D21+D22</f>
        <v>0</v>
      </c>
      <c r="E20" s="185">
        <f t="shared" ref="E20" si="6">E21+E22</f>
        <v>0</v>
      </c>
      <c r="F20" s="183">
        <f t="shared" ref="F20" si="7">F21+F22</f>
        <v>0</v>
      </c>
      <c r="G20" s="184">
        <f t="shared" ref="G20" si="8">G21+G22</f>
        <v>0</v>
      </c>
      <c r="H20" s="185">
        <f t="shared" ref="H20" si="9">H21+H22</f>
        <v>0</v>
      </c>
    </row>
    <row r="21" spans="1:8" x14ac:dyDescent="0.2">
      <c r="A21" s="182" t="s">
        <v>816</v>
      </c>
      <c r="B21" s="67" t="s">
        <v>513</v>
      </c>
      <c r="C21" s="72"/>
      <c r="D21" s="73"/>
      <c r="E21" s="74"/>
      <c r="F21" s="72"/>
      <c r="G21" s="73"/>
      <c r="H21" s="74"/>
    </row>
    <row r="22" spans="1:8" x14ac:dyDescent="0.2">
      <c r="A22" s="182" t="s">
        <v>817</v>
      </c>
      <c r="B22" s="68" t="s">
        <v>493</v>
      </c>
      <c r="C22" s="75"/>
      <c r="D22" s="76"/>
      <c r="E22" s="77"/>
      <c r="F22" s="75"/>
      <c r="G22" s="76"/>
      <c r="H22" s="77"/>
    </row>
    <row r="23" spans="1:8" ht="13.5" thickBot="1" x14ac:dyDescent="0.25">
      <c r="A23" s="186" t="s">
        <v>882</v>
      </c>
      <c r="B23" s="45" t="s">
        <v>468</v>
      </c>
      <c r="C23" s="78"/>
      <c r="D23" s="79"/>
      <c r="E23" s="80"/>
      <c r="F23" s="78"/>
      <c r="G23" s="79"/>
      <c r="H23" s="80"/>
    </row>
    <row r="24" spans="1:8" ht="13.5" thickBot="1" x14ac:dyDescent="0.25">
      <c r="A24" s="186" t="s">
        <v>883</v>
      </c>
      <c r="B24" s="46" t="s">
        <v>470</v>
      </c>
      <c r="C24" s="81">
        <f>SUM(C21:C23)</f>
        <v>0</v>
      </c>
      <c r="D24" s="47">
        <f t="shared" ref="D24" si="10">SUM(D21:D23)</f>
        <v>0</v>
      </c>
      <c r="E24" s="48">
        <f t="shared" ref="E24" si="11">SUM(E21:E23)</f>
        <v>0</v>
      </c>
      <c r="F24" s="65">
        <f t="shared" ref="F24" si="12">SUM(F21:F23)</f>
        <v>0</v>
      </c>
      <c r="G24" s="47">
        <f t="shared" ref="G24" si="13">SUM(G21:G23)</f>
        <v>0</v>
      </c>
      <c r="H24" s="48">
        <f t="shared" ref="H24" si="14">SUM(H21:H23)</f>
        <v>0</v>
      </c>
    </row>
    <row r="25" spans="1:8" x14ac:dyDescent="0.2">
      <c r="B25" s="49"/>
      <c r="C25" s="50"/>
      <c r="D25" s="50"/>
      <c r="E25" s="49"/>
      <c r="F25" s="50"/>
      <c r="G25" s="50"/>
      <c r="H25" s="49"/>
    </row>
    <row r="26" spans="1:8" s="70" customFormat="1" ht="18" thickBot="1" x14ac:dyDescent="0.3">
      <c r="B26" s="69" t="s">
        <v>510</v>
      </c>
    </row>
    <row r="27" spans="1:8" x14ac:dyDescent="0.2">
      <c r="B27" s="301" t="s">
        <v>464</v>
      </c>
      <c r="C27" s="304" t="s">
        <v>499</v>
      </c>
      <c r="D27" s="305"/>
      <c r="E27" s="306"/>
      <c r="F27" s="304" t="s">
        <v>497</v>
      </c>
      <c r="G27" s="305"/>
      <c r="H27" s="306"/>
    </row>
    <row r="28" spans="1:8" x14ac:dyDescent="0.2">
      <c r="B28" s="302"/>
      <c r="C28" s="307" t="s">
        <v>465</v>
      </c>
      <c r="D28" s="308"/>
      <c r="E28" s="309" t="s">
        <v>0</v>
      </c>
      <c r="F28" s="307" t="s">
        <v>465</v>
      </c>
      <c r="G28" s="308"/>
      <c r="H28" s="309" t="s">
        <v>0</v>
      </c>
    </row>
    <row r="29" spans="1:8" ht="13.5" thickBot="1" x14ac:dyDescent="0.25">
      <c r="B29" s="303"/>
      <c r="C29" s="62" t="s">
        <v>466</v>
      </c>
      <c r="D29" s="63" t="s">
        <v>467</v>
      </c>
      <c r="E29" s="310"/>
      <c r="F29" s="62" t="s">
        <v>466</v>
      </c>
      <c r="G29" s="63" t="s">
        <v>467</v>
      </c>
      <c r="H29" s="310"/>
    </row>
    <row r="30" spans="1:8" ht="13.5" thickBot="1" x14ac:dyDescent="0.25">
      <c r="A30" s="182" t="s">
        <v>818</v>
      </c>
      <c r="B30" s="46" t="s">
        <v>471</v>
      </c>
      <c r="C30" s="82"/>
      <c r="D30" s="83"/>
      <c r="E30" s="84"/>
      <c r="F30" s="82"/>
      <c r="G30" s="83"/>
      <c r="H30" s="84"/>
    </row>
    <row r="33" spans="2:8" ht="20.25" x14ac:dyDescent="0.3">
      <c r="B33" s="51" t="s">
        <v>472</v>
      </c>
      <c r="C33" s="52"/>
      <c r="D33" s="53"/>
      <c r="E33" s="53"/>
      <c r="F33" s="53"/>
      <c r="G33" s="53"/>
    </row>
    <row r="34" spans="2:8" ht="15" x14ac:dyDescent="0.2">
      <c r="B34" s="299" t="s">
        <v>512</v>
      </c>
      <c r="C34" s="300"/>
      <c r="D34" s="300"/>
      <c r="E34" s="300"/>
      <c r="F34" s="300"/>
      <c r="G34" s="300"/>
      <c r="H34" s="300"/>
    </row>
    <row r="35" spans="2:8" ht="15" x14ac:dyDescent="0.2">
      <c r="B35" s="299" t="s">
        <v>495</v>
      </c>
      <c r="C35" s="300"/>
      <c r="D35" s="300"/>
      <c r="E35" s="300"/>
      <c r="F35" s="300"/>
      <c r="G35" s="300"/>
      <c r="H35" s="300"/>
    </row>
    <row r="36" spans="2:8" ht="15" x14ac:dyDescent="0.2">
      <c r="B36" s="299" t="s">
        <v>516</v>
      </c>
      <c r="C36" s="300"/>
      <c r="D36" s="300"/>
      <c r="E36" s="300"/>
      <c r="F36" s="300"/>
      <c r="G36" s="300"/>
      <c r="H36" s="300"/>
    </row>
    <row r="37" spans="2:8" ht="15" x14ac:dyDescent="0.2">
      <c r="B37" s="299" t="s">
        <v>473</v>
      </c>
      <c r="C37" s="300"/>
      <c r="D37" s="300"/>
      <c r="E37" s="300"/>
      <c r="F37" s="300"/>
      <c r="G37" s="300"/>
      <c r="H37" s="300"/>
    </row>
  </sheetData>
  <sheetProtection password="B4EA" sheet="1" objects="1" scenarios="1" selectLockedCells="1"/>
  <mergeCells count="27">
    <mergeCell ref="C3:D3"/>
    <mergeCell ref="C4:D4"/>
    <mergeCell ref="F7:H7"/>
    <mergeCell ref="F8:G8"/>
    <mergeCell ref="H8:H9"/>
    <mergeCell ref="B7:B9"/>
    <mergeCell ref="C7:E7"/>
    <mergeCell ref="C8:D8"/>
    <mergeCell ref="E8:E9"/>
    <mergeCell ref="B34:H34"/>
    <mergeCell ref="F17:H17"/>
    <mergeCell ref="F18:G18"/>
    <mergeCell ref="H18:H19"/>
    <mergeCell ref="B17:B19"/>
    <mergeCell ref="C17:E17"/>
    <mergeCell ref="C18:D18"/>
    <mergeCell ref="E18:E19"/>
    <mergeCell ref="B35:H35"/>
    <mergeCell ref="B36:H36"/>
    <mergeCell ref="B37:H37"/>
    <mergeCell ref="B27:B29"/>
    <mergeCell ref="C27:E27"/>
    <mergeCell ref="C28:D28"/>
    <mergeCell ref="E28:E29"/>
    <mergeCell ref="F27:H27"/>
    <mergeCell ref="F28:G28"/>
    <mergeCell ref="H28:H29"/>
  </mergeCells>
  <dataValidations count="1">
    <dataValidation type="whole" allowBlank="1" showInputMessage="1" showErrorMessage="1" error="Value must be numeric" prompt="Value must be numeric" sqref="C10:H13 C20:H23">
      <formula1>0</formula1>
      <formula2>999999999</formula2>
    </dataValidation>
  </dataValidations>
  <pageMargins left="0.7" right="0.7" top="0.75" bottom="0.75" header="0.3" footer="0.3"/>
  <pageSetup paperSize="9" scale="85"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44"/>
  <sheetViews>
    <sheetView view="pageBreakPreview" topLeftCell="B1" zoomScaleNormal="100" zoomScaleSheetLayoutView="100" workbookViewId="0">
      <selection activeCell="B6" sqref="B6:M6"/>
    </sheetView>
  </sheetViews>
  <sheetFormatPr defaultRowHeight="12.75" x14ac:dyDescent="0.2"/>
  <cols>
    <col min="1" max="1" width="17" style="40" hidden="1" customWidth="1"/>
    <col min="2" max="6" width="9.140625" style="40"/>
    <col min="7" max="7" width="0" style="40" hidden="1" customWidth="1"/>
    <col min="8" max="12" width="9.140625" style="40"/>
    <col min="13" max="13" width="30.5703125" style="40" customWidth="1"/>
    <col min="14" max="16384" width="9.140625" style="40"/>
  </cols>
  <sheetData>
    <row r="1" spans="1:13" ht="12.75" customHeight="1" x14ac:dyDescent="0.2">
      <c r="B1" s="322"/>
      <c r="C1" s="322"/>
      <c r="D1" s="322"/>
      <c r="E1" s="322"/>
      <c r="F1" s="322"/>
      <c r="G1" s="322"/>
      <c r="H1" s="322"/>
      <c r="I1" s="322"/>
      <c r="J1" s="322"/>
      <c r="K1" s="322"/>
      <c r="L1" s="322"/>
      <c r="M1" s="322"/>
    </row>
    <row r="2" spans="1:13" x14ac:dyDescent="0.2">
      <c r="B2" s="120" t="s">
        <v>345</v>
      </c>
      <c r="C2" s="117"/>
      <c r="D2" s="117"/>
      <c r="E2" s="117"/>
      <c r="F2" s="117"/>
      <c r="G2" s="117"/>
      <c r="H2" s="117"/>
      <c r="I2" s="117"/>
      <c r="J2" s="117"/>
      <c r="K2" s="117"/>
      <c r="L2" s="117"/>
      <c r="M2" s="117"/>
    </row>
    <row r="3" spans="1:13" x14ac:dyDescent="0.2">
      <c r="B3" s="120"/>
      <c r="C3" s="117"/>
      <c r="D3" s="117"/>
      <c r="E3" s="117"/>
      <c r="F3" s="117"/>
      <c r="G3" s="117"/>
      <c r="H3" s="117"/>
      <c r="I3" s="117"/>
      <c r="J3" s="117"/>
      <c r="K3" s="117"/>
      <c r="L3" s="117"/>
      <c r="M3" s="117"/>
    </row>
    <row r="4" spans="1:13" hidden="1" x14ac:dyDescent="0.2">
      <c r="B4" s="117" t="s">
        <v>885</v>
      </c>
      <c r="C4" s="117"/>
      <c r="D4" s="117"/>
      <c r="E4" s="117"/>
      <c r="F4" s="117"/>
      <c r="G4" s="117"/>
      <c r="H4" s="117"/>
      <c r="I4" s="117"/>
      <c r="J4" s="117"/>
      <c r="K4" s="117"/>
      <c r="L4" s="117"/>
      <c r="M4" s="117"/>
    </row>
    <row r="5" spans="1:13" ht="12.75" customHeight="1" x14ac:dyDescent="0.2">
      <c r="B5" s="117" t="s">
        <v>49</v>
      </c>
      <c r="C5" s="117"/>
      <c r="D5" s="117"/>
      <c r="E5" s="117"/>
      <c r="F5" s="117"/>
      <c r="G5" s="117"/>
      <c r="H5" s="117"/>
      <c r="I5" s="117"/>
      <c r="J5" s="117"/>
      <c r="K5" s="117"/>
      <c r="L5" s="117"/>
      <c r="M5" s="117"/>
    </row>
    <row r="6" spans="1:13" ht="79.5" customHeight="1" x14ac:dyDescent="0.2">
      <c r="A6" s="182" t="s">
        <v>819</v>
      </c>
      <c r="B6" s="328"/>
      <c r="C6" s="328"/>
      <c r="D6" s="328"/>
      <c r="E6" s="328"/>
      <c r="F6" s="328"/>
      <c r="G6" s="328"/>
      <c r="H6" s="328"/>
      <c r="I6" s="328"/>
      <c r="J6" s="328"/>
      <c r="K6" s="328"/>
      <c r="L6" s="328"/>
      <c r="M6" s="328"/>
    </row>
    <row r="7" spans="1:13" x14ac:dyDescent="0.2">
      <c r="B7" s="117"/>
      <c r="C7" s="117"/>
      <c r="D7" s="117"/>
      <c r="E7" s="117"/>
      <c r="F7" s="117"/>
      <c r="G7" s="117"/>
      <c r="H7" s="117"/>
      <c r="I7" s="117"/>
      <c r="J7" s="117"/>
      <c r="K7" s="117"/>
      <c r="L7" s="117"/>
      <c r="M7" s="117"/>
    </row>
    <row r="8" spans="1:13" hidden="1" x14ac:dyDescent="0.2">
      <c r="B8" s="117" t="s">
        <v>885</v>
      </c>
      <c r="C8" s="117"/>
      <c r="D8" s="117"/>
      <c r="E8" s="117"/>
      <c r="F8" s="117"/>
      <c r="G8" s="117"/>
      <c r="H8" s="117"/>
      <c r="I8" s="117"/>
      <c r="J8" s="117"/>
      <c r="K8" s="117"/>
      <c r="L8" s="117"/>
      <c r="M8" s="117"/>
    </row>
    <row r="9" spans="1:13" x14ac:dyDescent="0.2">
      <c r="B9" s="117" t="s">
        <v>50</v>
      </c>
      <c r="C9" s="117"/>
      <c r="D9" s="117"/>
      <c r="E9" s="117"/>
      <c r="F9" s="117"/>
      <c r="G9" s="117"/>
      <c r="H9" s="117"/>
      <c r="I9" s="117"/>
      <c r="J9" s="117"/>
      <c r="K9" s="117"/>
      <c r="L9" s="117"/>
      <c r="M9" s="117"/>
    </row>
    <row r="10" spans="1:13" ht="79.5" customHeight="1" x14ac:dyDescent="0.2">
      <c r="A10" s="182" t="s">
        <v>820</v>
      </c>
      <c r="B10" s="328"/>
      <c r="C10" s="328"/>
      <c r="D10" s="328"/>
      <c r="E10" s="328"/>
      <c r="F10" s="328"/>
      <c r="G10" s="328"/>
      <c r="H10" s="328"/>
      <c r="I10" s="328"/>
      <c r="J10" s="328"/>
      <c r="K10" s="328"/>
      <c r="L10" s="328"/>
      <c r="M10" s="328"/>
    </row>
    <row r="11" spans="1:13" x14ac:dyDescent="0.2">
      <c r="B11" s="117"/>
      <c r="C11" s="117"/>
      <c r="D11" s="117"/>
      <c r="E11" s="117"/>
      <c r="F11" s="117"/>
      <c r="G11" s="117"/>
      <c r="H11" s="117"/>
      <c r="I11" s="117"/>
      <c r="J11" s="117"/>
      <c r="K11" s="117"/>
      <c r="L11" s="117"/>
      <c r="M11" s="117"/>
    </row>
    <row r="12" spans="1:13" hidden="1" x14ac:dyDescent="0.2">
      <c r="B12" s="117" t="s">
        <v>885</v>
      </c>
      <c r="C12" s="117"/>
      <c r="D12" s="117"/>
      <c r="E12" s="117"/>
      <c r="F12" s="117"/>
      <c r="G12" s="117"/>
      <c r="H12" s="117"/>
      <c r="I12" s="117"/>
      <c r="J12" s="117"/>
      <c r="K12" s="117"/>
      <c r="L12" s="117"/>
      <c r="M12" s="117"/>
    </row>
    <row r="13" spans="1:13" x14ac:dyDescent="0.2">
      <c r="B13" s="117" t="s">
        <v>53</v>
      </c>
      <c r="C13" s="117"/>
      <c r="D13" s="117"/>
      <c r="E13" s="117"/>
      <c r="F13" s="117"/>
      <c r="G13" s="117"/>
      <c r="H13" s="117"/>
      <c r="I13" s="117"/>
      <c r="J13" s="117"/>
      <c r="K13" s="117"/>
      <c r="L13" s="117"/>
      <c r="M13" s="117"/>
    </row>
    <row r="14" spans="1:13" ht="79.5" customHeight="1" x14ac:dyDescent="0.2">
      <c r="A14" s="182" t="s">
        <v>821</v>
      </c>
      <c r="B14" s="328"/>
      <c r="C14" s="328"/>
      <c r="D14" s="328"/>
      <c r="E14" s="328"/>
      <c r="F14" s="328"/>
      <c r="G14" s="328"/>
      <c r="H14" s="328"/>
      <c r="I14" s="328"/>
      <c r="J14" s="328"/>
      <c r="K14" s="328"/>
      <c r="L14" s="328"/>
      <c r="M14" s="328"/>
    </row>
    <row r="15" spans="1:13" x14ac:dyDescent="0.2">
      <c r="B15" s="117"/>
      <c r="C15" s="117"/>
      <c r="D15" s="117"/>
      <c r="E15" s="117"/>
      <c r="F15" s="117"/>
      <c r="G15" s="117"/>
      <c r="H15" s="117"/>
      <c r="I15" s="117"/>
      <c r="J15" s="117"/>
      <c r="K15" s="117"/>
      <c r="L15" s="117"/>
      <c r="M15" s="117"/>
    </row>
    <row r="16" spans="1:13" hidden="1" x14ac:dyDescent="0.2">
      <c r="B16" s="117" t="s">
        <v>885</v>
      </c>
      <c r="C16" s="117"/>
      <c r="D16" s="117"/>
      <c r="E16" s="117"/>
      <c r="F16" s="117"/>
      <c r="G16" s="117"/>
      <c r="H16" s="117"/>
      <c r="I16" s="117"/>
      <c r="J16" s="117"/>
      <c r="K16" s="117"/>
      <c r="L16" s="117"/>
      <c r="M16" s="117"/>
    </row>
    <row r="17" spans="1:13" x14ac:dyDescent="0.2">
      <c r="B17" s="117" t="s">
        <v>63</v>
      </c>
      <c r="C17" s="117"/>
      <c r="D17" s="117"/>
      <c r="E17" s="117"/>
      <c r="F17" s="117"/>
      <c r="G17" s="117"/>
      <c r="H17" s="117"/>
      <c r="I17" s="117"/>
      <c r="J17" s="117"/>
      <c r="K17" s="117"/>
      <c r="L17" s="117"/>
      <c r="M17" s="117"/>
    </row>
    <row r="18" spans="1:13" ht="79.5" customHeight="1" x14ac:dyDescent="0.2">
      <c r="A18" s="182" t="s">
        <v>822</v>
      </c>
      <c r="B18" s="328"/>
      <c r="C18" s="328"/>
      <c r="D18" s="328"/>
      <c r="E18" s="328"/>
      <c r="F18" s="328"/>
      <c r="G18" s="328"/>
      <c r="H18" s="328"/>
      <c r="I18" s="328"/>
      <c r="J18" s="328"/>
      <c r="K18" s="328"/>
      <c r="L18" s="328"/>
      <c r="M18" s="328"/>
    </row>
    <row r="19" spans="1:13" x14ac:dyDescent="0.2">
      <c r="B19" s="117"/>
      <c r="C19" s="117"/>
      <c r="D19" s="117"/>
      <c r="E19" s="117"/>
      <c r="F19" s="117"/>
      <c r="G19" s="117"/>
      <c r="H19" s="117"/>
      <c r="I19" s="117"/>
      <c r="J19" s="117"/>
      <c r="K19" s="117"/>
      <c r="L19" s="117"/>
      <c r="M19" s="117"/>
    </row>
    <row r="20" spans="1:13" x14ac:dyDescent="0.2">
      <c r="B20" s="187"/>
      <c r="C20" s="187"/>
      <c r="D20" s="187"/>
      <c r="E20" s="187"/>
      <c r="F20" s="187"/>
      <c r="G20" s="187"/>
      <c r="H20" s="187"/>
      <c r="I20" s="187"/>
      <c r="J20" s="187"/>
      <c r="K20" s="187"/>
      <c r="L20" s="187"/>
      <c r="M20" s="187"/>
    </row>
    <row r="21" spans="1:13" hidden="1" x14ac:dyDescent="0.2">
      <c r="B21" s="117" t="s">
        <v>885</v>
      </c>
      <c r="C21" s="117"/>
      <c r="D21" s="117"/>
      <c r="E21" s="117"/>
      <c r="F21" s="117"/>
      <c r="G21" s="117"/>
      <c r="H21" s="117"/>
      <c r="I21" s="117"/>
      <c r="J21" s="117"/>
      <c r="K21" s="117"/>
      <c r="L21" s="117"/>
      <c r="M21" s="117"/>
    </row>
    <row r="22" spans="1:13" x14ac:dyDescent="0.2">
      <c r="B22" s="326" t="s">
        <v>64</v>
      </c>
      <c r="C22" s="326"/>
      <c r="D22" s="326"/>
      <c r="E22" s="326"/>
      <c r="F22" s="326"/>
      <c r="G22" s="326"/>
      <c r="H22" s="326"/>
      <c r="I22" s="326"/>
      <c r="J22" s="326"/>
      <c r="K22" s="326"/>
      <c r="L22" s="326"/>
      <c r="M22" s="326"/>
    </row>
    <row r="23" spans="1:13" ht="79.5" customHeight="1" x14ac:dyDescent="0.2">
      <c r="A23" s="182" t="s">
        <v>823</v>
      </c>
      <c r="B23" s="328"/>
      <c r="C23" s="328"/>
      <c r="D23" s="328"/>
      <c r="E23" s="328"/>
      <c r="F23" s="328"/>
      <c r="G23" s="328"/>
      <c r="H23" s="328"/>
      <c r="I23" s="328"/>
      <c r="J23" s="328"/>
      <c r="K23" s="328"/>
      <c r="L23" s="328"/>
      <c r="M23" s="328"/>
    </row>
    <row r="24" spans="1:13" x14ac:dyDescent="0.2">
      <c r="B24" s="187"/>
      <c r="C24" s="187"/>
      <c r="D24" s="187"/>
      <c r="E24" s="187"/>
      <c r="F24" s="187"/>
      <c r="G24" s="187"/>
      <c r="H24" s="187"/>
      <c r="I24" s="187"/>
      <c r="J24" s="187"/>
      <c r="K24" s="187"/>
      <c r="L24" s="187"/>
      <c r="M24" s="187"/>
    </row>
    <row r="25" spans="1:13" x14ac:dyDescent="0.2">
      <c r="B25" s="187"/>
      <c r="C25" s="187"/>
      <c r="D25" s="187"/>
      <c r="E25" s="187"/>
      <c r="F25" s="187"/>
      <c r="G25" s="187"/>
      <c r="H25" s="187"/>
      <c r="I25" s="187"/>
      <c r="J25" s="187"/>
      <c r="K25" s="187"/>
      <c r="L25" s="187"/>
      <c r="M25" s="187"/>
    </row>
    <row r="26" spans="1:13" x14ac:dyDescent="0.2">
      <c r="B26" s="187"/>
      <c r="C26" s="187"/>
      <c r="D26" s="187"/>
      <c r="E26" s="187"/>
      <c r="F26" s="187"/>
      <c r="G26" s="187"/>
      <c r="H26" s="187"/>
      <c r="I26" s="187"/>
      <c r="J26" s="187"/>
      <c r="K26" s="187"/>
      <c r="L26" s="187"/>
      <c r="M26" s="187"/>
    </row>
    <row r="27" spans="1:13" x14ac:dyDescent="0.2">
      <c r="B27" s="187"/>
      <c r="C27" s="187"/>
      <c r="D27" s="187"/>
      <c r="E27" s="187"/>
      <c r="F27" s="187"/>
      <c r="G27" s="187"/>
      <c r="H27" s="187"/>
      <c r="I27" s="187"/>
      <c r="J27" s="187"/>
      <c r="K27" s="187"/>
      <c r="L27" s="187"/>
      <c r="M27" s="187"/>
    </row>
    <row r="28" spans="1:13" x14ac:dyDescent="0.2">
      <c r="B28" s="120" t="s">
        <v>45</v>
      </c>
      <c r="C28" s="117"/>
      <c r="D28" s="117"/>
      <c r="E28" s="117"/>
      <c r="F28" s="117"/>
      <c r="G28" s="117"/>
      <c r="H28" s="117"/>
      <c r="I28" s="117"/>
      <c r="J28" s="117"/>
      <c r="K28" s="117"/>
      <c r="L28" s="117"/>
      <c r="M28" s="117"/>
    </row>
    <row r="29" spans="1:13" x14ac:dyDescent="0.2">
      <c r="B29" s="117"/>
      <c r="C29" s="117"/>
      <c r="D29" s="117"/>
      <c r="E29" s="117"/>
      <c r="F29" s="117"/>
      <c r="G29" s="117"/>
      <c r="H29" s="117"/>
      <c r="I29" s="117"/>
      <c r="J29" s="117"/>
      <c r="K29" s="117"/>
      <c r="L29" s="117"/>
      <c r="M29" s="117"/>
    </row>
    <row r="30" spans="1:13" x14ac:dyDescent="0.2">
      <c r="B30" s="120" t="s">
        <v>55</v>
      </c>
      <c r="C30" s="188"/>
      <c r="D30" s="188"/>
      <c r="E30" s="188"/>
      <c r="F30" s="120"/>
      <c r="G30" s="117"/>
      <c r="H30" s="117"/>
      <c r="I30" s="188"/>
      <c r="J30" s="188"/>
      <c r="K30" s="188"/>
      <c r="L30" s="120"/>
      <c r="M30" s="117"/>
    </row>
    <row r="31" spans="1:13" ht="26.25" customHeight="1" x14ac:dyDescent="0.2">
      <c r="B31" s="327" t="s">
        <v>353</v>
      </c>
      <c r="C31" s="327"/>
      <c r="D31" s="327"/>
      <c r="E31" s="327"/>
      <c r="F31" s="327"/>
      <c r="G31" s="327"/>
      <c r="H31" s="327"/>
      <c r="I31" s="327"/>
      <c r="J31" s="327"/>
      <c r="K31" s="327"/>
      <c r="L31" s="327"/>
      <c r="M31" s="327"/>
    </row>
    <row r="32" spans="1:13" x14ac:dyDescent="0.2">
      <c r="B32" s="120"/>
      <c r="C32" s="117"/>
      <c r="D32" s="117"/>
      <c r="E32" s="117"/>
      <c r="F32" s="117"/>
      <c r="G32" s="117"/>
      <c r="H32" s="117"/>
      <c r="I32" s="117"/>
      <c r="J32" s="117"/>
      <c r="K32" s="117"/>
      <c r="L32" s="117"/>
      <c r="M32" s="117"/>
    </row>
    <row r="33" spans="1:13" x14ac:dyDescent="0.2">
      <c r="B33" s="120" t="s">
        <v>54</v>
      </c>
      <c r="C33" s="117"/>
      <c r="D33" s="117"/>
      <c r="E33" s="117"/>
      <c r="F33" s="117"/>
      <c r="G33" s="117"/>
      <c r="H33" s="120" t="s">
        <v>56</v>
      </c>
      <c r="I33" s="117"/>
      <c r="J33" s="117"/>
      <c r="K33" s="117"/>
      <c r="L33" s="117"/>
      <c r="M33" s="117"/>
    </row>
    <row r="34" spans="1:13" ht="61.5" customHeight="1" x14ac:dyDescent="0.2">
      <c r="A34" s="182" t="s">
        <v>954</v>
      </c>
      <c r="B34" s="325" t="s">
        <v>46</v>
      </c>
      <c r="C34" s="325"/>
      <c r="D34" s="324"/>
      <c r="E34" s="324"/>
      <c r="F34" s="324"/>
      <c r="G34" s="117" t="s">
        <v>957</v>
      </c>
      <c r="H34" s="325" t="s">
        <v>46</v>
      </c>
      <c r="I34" s="325"/>
      <c r="J34" s="324"/>
      <c r="K34" s="324"/>
      <c r="L34" s="324"/>
      <c r="M34" s="117"/>
    </row>
    <row r="35" spans="1:13" x14ac:dyDescent="0.2">
      <c r="A35" s="182" t="s">
        <v>955</v>
      </c>
      <c r="B35" s="322" t="s">
        <v>960</v>
      </c>
      <c r="C35" s="322"/>
      <c r="D35" s="324"/>
      <c r="E35" s="324"/>
      <c r="F35" s="324"/>
      <c r="G35" s="117" t="s">
        <v>958</v>
      </c>
      <c r="H35" s="322" t="s">
        <v>962</v>
      </c>
      <c r="I35" s="322"/>
      <c r="J35" s="324"/>
      <c r="K35" s="324"/>
      <c r="L35" s="324"/>
      <c r="M35" s="117"/>
    </row>
    <row r="36" spans="1:13" x14ac:dyDescent="0.2">
      <c r="A36" s="182" t="s">
        <v>956</v>
      </c>
      <c r="B36" s="322" t="s">
        <v>961</v>
      </c>
      <c r="C36" s="322"/>
      <c r="D36" s="323"/>
      <c r="E36" s="323"/>
      <c r="F36" s="323"/>
      <c r="G36" s="117" t="s">
        <v>959</v>
      </c>
      <c r="H36" s="322" t="s">
        <v>961</v>
      </c>
      <c r="I36" s="322"/>
      <c r="J36" s="323"/>
      <c r="K36" s="323"/>
      <c r="L36" s="323"/>
      <c r="M36" s="117"/>
    </row>
    <row r="37" spans="1:13" x14ac:dyDescent="0.2">
      <c r="B37" s="117"/>
      <c r="C37" s="117"/>
      <c r="D37" s="117"/>
      <c r="E37" s="117"/>
      <c r="F37" s="117"/>
      <c r="G37" s="117"/>
      <c r="H37" s="117"/>
      <c r="I37" s="117"/>
      <c r="J37" s="117"/>
      <c r="K37" s="117"/>
      <c r="L37" s="117"/>
      <c r="M37" s="117"/>
    </row>
    <row r="38" spans="1:13" x14ac:dyDescent="0.2">
      <c r="B38" s="117"/>
      <c r="C38" s="117"/>
      <c r="D38" s="117"/>
      <c r="E38" s="117"/>
      <c r="F38" s="117"/>
      <c r="G38" s="117"/>
      <c r="H38" s="117"/>
      <c r="I38" s="117"/>
      <c r="J38" s="117"/>
      <c r="K38" s="117"/>
      <c r="L38" s="117"/>
      <c r="M38" s="117"/>
    </row>
    <row r="39" spans="1:13" x14ac:dyDescent="0.2">
      <c r="B39" s="189"/>
      <c r="C39" s="190"/>
      <c r="D39" s="190"/>
      <c r="E39" s="190"/>
      <c r="F39" s="190"/>
    </row>
    <row r="40" spans="1:13" x14ac:dyDescent="0.2">
      <c r="B40" s="136"/>
      <c r="C40" s="190"/>
      <c r="D40" s="190"/>
      <c r="E40" s="190"/>
      <c r="F40" s="190"/>
    </row>
    <row r="41" spans="1:13" x14ac:dyDescent="0.2">
      <c r="B41" s="136"/>
      <c r="C41" s="190"/>
      <c r="D41" s="190"/>
      <c r="E41" s="190"/>
      <c r="F41" s="190"/>
    </row>
    <row r="42" spans="1:13" x14ac:dyDescent="0.2">
      <c r="B42" s="136"/>
      <c r="C42" s="190"/>
      <c r="D42" s="190"/>
      <c r="E42" s="190"/>
      <c r="F42" s="190"/>
    </row>
    <row r="43" spans="1:13" x14ac:dyDescent="0.2">
      <c r="B43" s="136"/>
      <c r="C43" s="190"/>
      <c r="D43" s="190"/>
      <c r="E43" s="190"/>
      <c r="F43" s="190"/>
    </row>
    <row r="44" spans="1:13" x14ac:dyDescent="0.2">
      <c r="B44" s="190"/>
      <c r="C44" s="190"/>
      <c r="D44" s="190"/>
      <c r="E44" s="190"/>
      <c r="F44" s="190"/>
    </row>
  </sheetData>
  <sheetProtection password="B4EA" sheet="1" objects="1" scenarios="1" selectLockedCells="1"/>
  <mergeCells count="20">
    <mergeCell ref="B1:M1"/>
    <mergeCell ref="B34:C34"/>
    <mergeCell ref="D34:F34"/>
    <mergeCell ref="H34:I34"/>
    <mergeCell ref="J34:L34"/>
    <mergeCell ref="B22:M22"/>
    <mergeCell ref="B31:M31"/>
    <mergeCell ref="B6:M6"/>
    <mergeCell ref="B10:M10"/>
    <mergeCell ref="B14:M14"/>
    <mergeCell ref="B18:M18"/>
    <mergeCell ref="B23:M23"/>
    <mergeCell ref="B36:C36"/>
    <mergeCell ref="D36:F36"/>
    <mergeCell ref="H36:I36"/>
    <mergeCell ref="J36:L36"/>
    <mergeCell ref="B35:C35"/>
    <mergeCell ref="D35:F35"/>
    <mergeCell ref="H35:I35"/>
    <mergeCell ref="J35:L35"/>
  </mergeCells>
  <phoneticPr fontId="2" type="noConversion"/>
  <dataValidations count="1">
    <dataValidation type="date" operator="greaterThan" allowBlank="1" showInputMessage="1" showErrorMessage="1" error="Please key in the date in &quot;dd/mm/yyyy&quot; format._x000a_e.g: &quot;30/12/2011&quot;" prompt="Please key in the date in &quot;dd/mm/yyyy&quot; format._x000a_e.g: &quot;30/12/2011&quot;" sqref="D36:F36 J36:L36">
      <formula1>1</formula1>
    </dataValidation>
  </dataValidations>
  <pageMargins left="0.75" right="0.75" top="1" bottom="1" header="0.5" footer="0.5"/>
  <pageSetup paperSize="9" scale="58"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01"/>
  <sheetViews>
    <sheetView showGridLines="0" view="pageBreakPreview" topLeftCell="A10" zoomScaleNormal="100" zoomScaleSheetLayoutView="100" workbookViewId="0">
      <selection activeCell="H11" sqref="H11"/>
    </sheetView>
  </sheetViews>
  <sheetFormatPr defaultRowHeight="10.5" x14ac:dyDescent="0.15"/>
  <cols>
    <col min="1" max="16384" width="9.140625" style="22"/>
  </cols>
  <sheetData>
    <row r="1" spans="1:12" x14ac:dyDescent="0.15">
      <c r="A1" s="21" t="s">
        <v>356</v>
      </c>
      <c r="B1" s="114"/>
      <c r="C1" s="36"/>
      <c r="D1" s="114"/>
      <c r="E1" s="114"/>
      <c r="F1" s="114"/>
      <c r="G1" s="114"/>
      <c r="H1" s="114"/>
      <c r="I1" s="114"/>
      <c r="J1" s="114"/>
      <c r="K1" s="114"/>
      <c r="L1" s="114"/>
    </row>
    <row r="2" spans="1:12" x14ac:dyDescent="0.15">
      <c r="A2" s="21"/>
      <c r="B2" s="114"/>
      <c r="C2" s="114"/>
      <c r="D2" s="114"/>
      <c r="E2" s="114"/>
      <c r="F2" s="114"/>
      <c r="G2" s="114"/>
      <c r="H2" s="114"/>
      <c r="I2" s="114"/>
      <c r="J2" s="114"/>
      <c r="K2" s="114"/>
      <c r="L2" s="114"/>
    </row>
    <row r="3" spans="1:12" x14ac:dyDescent="0.15">
      <c r="A3" s="21" t="s">
        <v>412</v>
      </c>
      <c r="B3" s="114"/>
      <c r="C3" s="114"/>
      <c r="D3" s="114"/>
      <c r="E3" s="114"/>
      <c r="F3" s="114"/>
      <c r="G3" s="114"/>
      <c r="H3" s="114"/>
      <c r="I3" s="114"/>
      <c r="J3" s="114"/>
      <c r="K3" s="114"/>
      <c r="L3" s="114"/>
    </row>
    <row r="4" spans="1:12" x14ac:dyDescent="0.15">
      <c r="A4" s="114" t="s">
        <v>357</v>
      </c>
      <c r="B4" s="114"/>
      <c r="C4" s="114"/>
      <c r="D4" s="114"/>
      <c r="E4" s="114"/>
      <c r="F4" s="114"/>
      <c r="G4" s="114"/>
      <c r="H4" s="114"/>
      <c r="I4" s="114"/>
      <c r="J4" s="114"/>
      <c r="K4" s="114"/>
      <c r="L4" s="114"/>
    </row>
    <row r="5" spans="1:12" x14ac:dyDescent="0.15">
      <c r="A5" s="114"/>
      <c r="B5" s="114"/>
      <c r="C5" s="114"/>
      <c r="D5" s="114"/>
      <c r="E5" s="114"/>
      <c r="F5" s="114"/>
      <c r="G5" s="114"/>
      <c r="H5" s="114"/>
      <c r="I5" s="114"/>
      <c r="J5" s="114"/>
      <c r="K5" s="114"/>
      <c r="L5" s="114"/>
    </row>
    <row r="6" spans="1:12" x14ac:dyDescent="0.15">
      <c r="A6" s="113" t="s">
        <v>358</v>
      </c>
      <c r="B6" s="112"/>
      <c r="C6" s="112"/>
      <c r="D6" s="112"/>
      <c r="E6" s="112"/>
      <c r="F6" s="112"/>
      <c r="G6" s="112"/>
      <c r="H6" s="112"/>
      <c r="I6" s="112"/>
      <c r="J6" s="112"/>
      <c r="K6" s="112"/>
      <c r="L6" s="112"/>
    </row>
    <row r="7" spans="1:12" x14ac:dyDescent="0.15">
      <c r="A7" s="332" t="s">
        <v>407</v>
      </c>
      <c r="B7" s="332"/>
      <c r="C7" s="332"/>
      <c r="D7" s="332"/>
      <c r="E7" s="332"/>
      <c r="F7" s="332"/>
      <c r="G7" s="332"/>
      <c r="H7" s="332"/>
      <c r="I7" s="332"/>
      <c r="J7" s="332"/>
      <c r="K7" s="332"/>
      <c r="L7" s="332"/>
    </row>
    <row r="8" spans="1:12" x14ac:dyDescent="0.15">
      <c r="A8" s="112"/>
      <c r="B8" s="112"/>
      <c r="C8" s="112"/>
      <c r="D8" s="112"/>
      <c r="E8" s="112"/>
      <c r="F8" s="112"/>
      <c r="G8" s="112"/>
      <c r="H8" s="112"/>
      <c r="I8" s="112"/>
      <c r="J8" s="112"/>
      <c r="K8" s="112"/>
      <c r="L8" s="112"/>
    </row>
    <row r="9" spans="1:12" x14ac:dyDescent="0.15">
      <c r="A9" s="116" t="s">
        <v>359</v>
      </c>
      <c r="B9" s="112"/>
      <c r="C9" s="112"/>
      <c r="D9" s="112"/>
      <c r="E9" s="112"/>
      <c r="F9" s="112"/>
      <c r="G9" s="112"/>
      <c r="H9" s="112"/>
      <c r="I9" s="112"/>
      <c r="J9" s="112"/>
      <c r="K9" s="112"/>
      <c r="L9" s="112"/>
    </row>
    <row r="10" spans="1:12" x14ac:dyDescent="0.15">
      <c r="A10" s="22" t="s">
        <v>360</v>
      </c>
      <c r="B10" s="114"/>
      <c r="C10" s="114"/>
      <c r="D10" s="114"/>
      <c r="E10" s="114"/>
      <c r="F10" s="114"/>
      <c r="G10" s="114"/>
      <c r="H10" s="114"/>
      <c r="I10" s="114"/>
      <c r="J10" s="114"/>
      <c r="K10" s="114"/>
      <c r="L10" s="114"/>
    </row>
    <row r="11" spans="1:12" x14ac:dyDescent="0.15">
      <c r="A11" s="114"/>
      <c r="B11" s="114"/>
      <c r="C11" s="114"/>
      <c r="D11" s="114"/>
      <c r="E11" s="114"/>
      <c r="F11" s="114"/>
      <c r="G11" s="114"/>
      <c r="H11" s="114"/>
      <c r="I11" s="114"/>
      <c r="J11" s="114"/>
      <c r="K11" s="114"/>
      <c r="L11" s="114"/>
    </row>
    <row r="12" spans="1:12" ht="10.5" customHeight="1" x14ac:dyDescent="0.15">
      <c r="A12" s="329" t="s">
        <v>416</v>
      </c>
      <c r="B12" s="330"/>
      <c r="C12" s="330"/>
      <c r="D12" s="330"/>
      <c r="E12" s="330"/>
      <c r="F12" s="330"/>
      <c r="G12" s="330"/>
      <c r="H12" s="330"/>
      <c r="I12" s="330"/>
      <c r="J12" s="330"/>
      <c r="K12" s="330"/>
      <c r="L12" s="330"/>
    </row>
    <row r="13" spans="1:12" ht="23.25" customHeight="1" x14ac:dyDescent="0.15">
      <c r="A13" s="330" t="s">
        <v>417</v>
      </c>
      <c r="B13" s="330"/>
      <c r="C13" s="330"/>
      <c r="D13" s="330"/>
      <c r="E13" s="330"/>
      <c r="F13" s="330"/>
      <c r="G13" s="330"/>
      <c r="H13" s="330"/>
      <c r="I13" s="330"/>
      <c r="J13" s="330"/>
      <c r="K13" s="330"/>
      <c r="L13" s="330"/>
    </row>
    <row r="14" spans="1:12" x14ac:dyDescent="0.15">
      <c r="A14" s="114"/>
      <c r="B14" s="112"/>
      <c r="C14" s="112"/>
      <c r="D14" s="112"/>
      <c r="E14" s="112"/>
      <c r="F14" s="112"/>
      <c r="G14" s="112"/>
      <c r="H14" s="112"/>
      <c r="I14" s="112"/>
      <c r="J14" s="112"/>
      <c r="K14" s="112"/>
      <c r="L14" s="112"/>
    </row>
    <row r="15" spans="1:12" x14ac:dyDescent="0.15">
      <c r="A15" s="21" t="s">
        <v>411</v>
      </c>
      <c r="B15" s="112"/>
      <c r="C15" s="112"/>
      <c r="D15" s="112"/>
      <c r="E15" s="112"/>
      <c r="F15" s="112"/>
      <c r="G15" s="112"/>
      <c r="H15" s="112"/>
      <c r="I15" s="112"/>
      <c r="J15" s="112"/>
      <c r="K15" s="112"/>
      <c r="L15" s="112"/>
    </row>
    <row r="16" spans="1:12" x14ac:dyDescent="0.15">
      <c r="A16" s="114" t="s">
        <v>413</v>
      </c>
      <c r="B16" s="112"/>
      <c r="C16" s="112"/>
      <c r="D16" s="112"/>
      <c r="E16" s="112"/>
      <c r="F16" s="112"/>
      <c r="G16" s="112"/>
      <c r="H16" s="112"/>
      <c r="I16" s="112"/>
      <c r="J16" s="112"/>
      <c r="K16" s="112"/>
      <c r="L16" s="112"/>
    </row>
    <row r="17" spans="1:14" x14ac:dyDescent="0.15">
      <c r="A17" s="332"/>
      <c r="B17" s="332"/>
      <c r="C17" s="332"/>
      <c r="D17" s="332"/>
      <c r="E17" s="332"/>
      <c r="F17" s="332"/>
      <c r="G17" s="332"/>
      <c r="H17" s="332"/>
      <c r="I17" s="332"/>
      <c r="J17" s="332"/>
      <c r="K17" s="332"/>
      <c r="L17" s="332"/>
    </row>
    <row r="18" spans="1:14" x14ac:dyDescent="0.15">
      <c r="A18" s="116" t="s">
        <v>361</v>
      </c>
    </row>
    <row r="19" spans="1:14" x14ac:dyDescent="0.15">
      <c r="A19" s="22" t="s">
        <v>397</v>
      </c>
    </row>
    <row r="20" spans="1:14" x14ac:dyDescent="0.15">
      <c r="A20" s="332"/>
      <c r="B20" s="332"/>
      <c r="C20" s="332"/>
      <c r="D20" s="332"/>
      <c r="E20" s="332"/>
      <c r="F20" s="332"/>
      <c r="G20" s="332"/>
      <c r="H20" s="332"/>
      <c r="I20" s="332"/>
      <c r="J20" s="332"/>
      <c r="K20" s="332"/>
      <c r="L20" s="332"/>
    </row>
    <row r="21" spans="1:14" ht="10.5" customHeight="1" x14ac:dyDescent="0.15">
      <c r="A21" s="116" t="s">
        <v>415</v>
      </c>
    </row>
    <row r="22" spans="1:14" ht="10.5" customHeight="1" x14ac:dyDescent="0.15">
      <c r="A22" s="22" t="s">
        <v>414</v>
      </c>
    </row>
    <row r="23" spans="1:14" x14ac:dyDescent="0.15">
      <c r="A23" s="330"/>
      <c r="B23" s="330"/>
      <c r="C23" s="330"/>
      <c r="D23" s="330"/>
      <c r="E23" s="330"/>
      <c r="F23" s="330"/>
      <c r="G23" s="330"/>
      <c r="H23" s="330"/>
      <c r="I23" s="330"/>
      <c r="J23" s="330"/>
      <c r="K23" s="330"/>
      <c r="L23" s="330"/>
      <c r="M23" s="330"/>
      <c r="N23" s="330"/>
    </row>
    <row r="24" spans="1:14" x14ac:dyDescent="0.15">
      <c r="A24" s="329" t="s">
        <v>362</v>
      </c>
      <c r="B24" s="329"/>
      <c r="C24" s="329"/>
      <c r="D24" s="329"/>
      <c r="E24" s="329"/>
      <c r="F24" s="329"/>
      <c r="G24" s="329"/>
      <c r="H24" s="329"/>
      <c r="I24" s="329"/>
      <c r="J24" s="329"/>
      <c r="K24" s="329"/>
      <c r="L24" s="329"/>
      <c r="M24" s="329"/>
      <c r="N24" s="329"/>
    </row>
    <row r="25" spans="1:14" x14ac:dyDescent="0.15">
      <c r="A25" s="330" t="s">
        <v>363</v>
      </c>
      <c r="B25" s="330"/>
      <c r="C25" s="330"/>
      <c r="D25" s="330"/>
      <c r="E25" s="330"/>
      <c r="F25" s="330"/>
      <c r="G25" s="330"/>
      <c r="H25" s="330"/>
      <c r="I25" s="330"/>
      <c r="J25" s="330"/>
      <c r="K25" s="330"/>
      <c r="L25" s="330"/>
      <c r="M25" s="330"/>
      <c r="N25" s="330"/>
    </row>
    <row r="26" spans="1:14" x14ac:dyDescent="0.15">
      <c r="A26" s="330"/>
      <c r="B26" s="330"/>
      <c r="C26" s="330"/>
      <c r="D26" s="330"/>
      <c r="E26" s="330"/>
      <c r="F26" s="330"/>
      <c r="G26" s="330"/>
      <c r="H26" s="330"/>
      <c r="I26" s="330"/>
      <c r="J26" s="330"/>
      <c r="K26" s="330"/>
      <c r="L26" s="330"/>
      <c r="M26" s="330"/>
      <c r="N26" s="330"/>
    </row>
    <row r="27" spans="1:14" ht="10.5" customHeight="1" x14ac:dyDescent="0.15">
      <c r="A27" s="331" t="s">
        <v>364</v>
      </c>
      <c r="B27" s="331"/>
      <c r="C27" s="331"/>
      <c r="D27" s="331"/>
      <c r="E27" s="331"/>
      <c r="F27" s="331"/>
      <c r="G27" s="331"/>
      <c r="H27" s="331"/>
      <c r="I27" s="331"/>
      <c r="J27" s="331"/>
      <c r="K27" s="331"/>
      <c r="L27" s="331"/>
      <c r="M27" s="331"/>
      <c r="N27" s="331"/>
    </row>
    <row r="28" spans="1:14" ht="10.5" customHeight="1" x14ac:dyDescent="0.15">
      <c r="A28" s="23" t="s">
        <v>365</v>
      </c>
      <c r="B28" s="23"/>
      <c r="C28" s="23"/>
      <c r="D28" s="23"/>
      <c r="E28" s="23"/>
      <c r="F28" s="23"/>
      <c r="G28" s="23"/>
      <c r="H28" s="23"/>
      <c r="I28" s="23"/>
      <c r="J28" s="23"/>
      <c r="K28" s="23"/>
      <c r="L28" s="23"/>
      <c r="M28" s="23"/>
      <c r="N28" s="23"/>
    </row>
    <row r="29" spans="1:14" x14ac:dyDescent="0.15">
      <c r="A29" s="23" t="s">
        <v>366</v>
      </c>
      <c r="B29" s="23"/>
      <c r="C29" s="23"/>
      <c r="D29" s="23"/>
      <c r="E29" s="23"/>
      <c r="F29" s="23"/>
      <c r="G29" s="23"/>
      <c r="H29" s="23"/>
      <c r="I29" s="23"/>
      <c r="J29" s="23"/>
      <c r="K29" s="23"/>
      <c r="L29" s="23"/>
      <c r="M29" s="23"/>
      <c r="N29" s="23"/>
    </row>
    <row r="30" spans="1:14" x14ac:dyDescent="0.15">
      <c r="A30" s="24" t="s">
        <v>367</v>
      </c>
      <c r="B30" s="24"/>
      <c r="C30" s="24"/>
      <c r="D30" s="24"/>
      <c r="E30" s="24"/>
      <c r="F30" s="24"/>
      <c r="G30" s="24"/>
      <c r="H30" s="24"/>
      <c r="I30" s="24"/>
      <c r="J30" s="24"/>
      <c r="K30" s="24"/>
      <c r="L30" s="24"/>
      <c r="M30" s="24"/>
      <c r="N30" s="24"/>
    </row>
    <row r="31" spans="1:14" x14ac:dyDescent="0.15">
      <c r="A31" s="112"/>
      <c r="B31" s="112"/>
      <c r="C31" s="112"/>
      <c r="D31" s="112"/>
      <c r="E31" s="112"/>
      <c r="F31" s="112"/>
      <c r="G31" s="112"/>
      <c r="H31" s="112"/>
      <c r="I31" s="112"/>
      <c r="J31" s="112"/>
      <c r="K31" s="112"/>
      <c r="L31" s="112"/>
    </row>
    <row r="32" spans="1:14" x14ac:dyDescent="0.15">
      <c r="A32" s="333" t="s">
        <v>368</v>
      </c>
      <c r="B32" s="333"/>
      <c r="C32" s="333"/>
      <c r="D32" s="333"/>
      <c r="E32" s="333"/>
      <c r="F32" s="333"/>
      <c r="G32" s="333"/>
      <c r="H32" s="333"/>
      <c r="I32" s="333"/>
      <c r="J32" s="333"/>
      <c r="K32" s="333"/>
      <c r="L32" s="333"/>
    </row>
    <row r="33" spans="1:14" ht="10.5" customHeight="1" x14ac:dyDescent="0.15">
      <c r="A33" s="334" t="s">
        <v>367</v>
      </c>
      <c r="B33" s="334"/>
      <c r="C33" s="334"/>
      <c r="D33" s="334"/>
      <c r="E33" s="334"/>
      <c r="F33" s="334"/>
      <c r="G33" s="334"/>
      <c r="H33" s="334"/>
      <c r="I33" s="334"/>
      <c r="J33" s="334"/>
      <c r="K33" s="334"/>
      <c r="L33" s="334"/>
    </row>
    <row r="34" spans="1:14" x14ac:dyDescent="0.15">
      <c r="A34" s="115"/>
      <c r="B34" s="115"/>
      <c r="C34" s="115"/>
      <c r="D34" s="115"/>
      <c r="E34" s="115"/>
      <c r="F34" s="115"/>
      <c r="G34" s="115"/>
      <c r="H34" s="115"/>
      <c r="I34" s="115"/>
      <c r="J34" s="115"/>
      <c r="K34" s="115"/>
      <c r="L34" s="115"/>
    </row>
    <row r="35" spans="1:14" ht="10.5" customHeight="1" x14ac:dyDescent="0.15">
      <c r="A35" s="37" t="s">
        <v>435</v>
      </c>
      <c r="B35" s="115"/>
      <c r="C35" s="115"/>
      <c r="D35" s="115"/>
      <c r="E35" s="115"/>
      <c r="F35" s="115"/>
      <c r="G35" s="115"/>
      <c r="H35" s="115"/>
      <c r="I35" s="115"/>
      <c r="J35" s="115"/>
      <c r="K35" s="115"/>
      <c r="L35" s="115"/>
    </row>
    <row r="36" spans="1:14" ht="10.5" customHeight="1" x14ac:dyDescent="0.15">
      <c r="A36" s="38" t="s">
        <v>436</v>
      </c>
      <c r="B36" s="115"/>
      <c r="C36" s="115"/>
      <c r="D36" s="115"/>
      <c r="E36" s="115"/>
      <c r="F36" s="115"/>
      <c r="G36" s="115"/>
      <c r="H36" s="115"/>
      <c r="I36" s="115"/>
      <c r="J36" s="115"/>
      <c r="K36" s="115"/>
      <c r="L36" s="115"/>
    </row>
    <row r="37" spans="1:14" ht="10.5" customHeight="1" x14ac:dyDescent="0.15">
      <c r="A37" s="112"/>
      <c r="B37" s="112"/>
      <c r="C37" s="112"/>
      <c r="D37" s="112"/>
      <c r="E37" s="112"/>
      <c r="F37" s="112"/>
      <c r="G37" s="112"/>
      <c r="H37" s="112"/>
      <c r="I37" s="112"/>
      <c r="J37" s="112"/>
      <c r="K37" s="112"/>
      <c r="L37" s="112"/>
    </row>
    <row r="38" spans="1:14" ht="10.5" customHeight="1" x14ac:dyDescent="0.15">
      <c r="A38" s="25" t="s">
        <v>369</v>
      </c>
      <c r="B38" s="26"/>
      <c r="C38" s="26"/>
      <c r="D38" s="26"/>
      <c r="E38" s="26"/>
      <c r="F38" s="26"/>
      <c r="G38" s="26"/>
      <c r="H38" s="26"/>
      <c r="I38" s="26"/>
      <c r="J38" s="26"/>
      <c r="K38" s="26"/>
      <c r="L38" s="112"/>
      <c r="M38" s="112"/>
      <c r="N38" s="112"/>
    </row>
    <row r="39" spans="1:14" ht="10.5" customHeight="1" x14ac:dyDescent="0.15">
      <c r="A39" s="335" t="s">
        <v>455</v>
      </c>
      <c r="B39" s="335"/>
      <c r="C39" s="335"/>
      <c r="D39" s="335"/>
      <c r="E39" s="335"/>
      <c r="F39" s="335"/>
      <c r="G39" s="335"/>
      <c r="H39" s="335"/>
      <c r="I39" s="335"/>
      <c r="J39" s="335"/>
      <c r="K39" s="335"/>
      <c r="L39" s="114"/>
    </row>
    <row r="40" spans="1:14" ht="10.5" customHeight="1" x14ac:dyDescent="0.15">
      <c r="A40" s="24" t="s">
        <v>456</v>
      </c>
      <c r="B40" s="24"/>
      <c r="C40" s="24"/>
      <c r="D40" s="24"/>
      <c r="E40" s="24"/>
      <c r="F40" s="24"/>
      <c r="G40" s="24"/>
      <c r="H40" s="24"/>
      <c r="I40" s="24"/>
      <c r="J40" s="24"/>
      <c r="K40" s="24"/>
      <c r="L40" s="114"/>
    </row>
    <row r="41" spans="1:14" x14ac:dyDescent="0.15">
      <c r="A41" s="332"/>
      <c r="B41" s="332"/>
      <c r="C41" s="332"/>
      <c r="D41" s="332"/>
      <c r="E41" s="332"/>
      <c r="F41" s="332"/>
      <c r="G41" s="332"/>
      <c r="H41" s="332"/>
      <c r="I41" s="332"/>
      <c r="J41" s="332"/>
      <c r="K41" s="332"/>
      <c r="L41" s="332"/>
    </row>
    <row r="42" spans="1:14" x14ac:dyDescent="0.15">
      <c r="A42" s="329" t="s">
        <v>370</v>
      </c>
      <c r="B42" s="330"/>
      <c r="C42" s="330"/>
      <c r="D42" s="330"/>
      <c r="E42" s="330"/>
      <c r="F42" s="330"/>
      <c r="G42" s="330"/>
      <c r="H42" s="330"/>
      <c r="I42" s="330"/>
      <c r="J42" s="330"/>
      <c r="K42" s="330"/>
      <c r="L42" s="330"/>
    </row>
    <row r="43" spans="1:14" ht="10.5" customHeight="1" x14ac:dyDescent="0.15">
      <c r="A43" s="329" t="s">
        <v>371</v>
      </c>
      <c r="B43" s="330"/>
      <c r="C43" s="330"/>
      <c r="D43" s="330"/>
      <c r="E43" s="330"/>
      <c r="F43" s="330"/>
      <c r="G43" s="330"/>
      <c r="H43" s="330"/>
      <c r="I43" s="330"/>
      <c r="J43" s="330"/>
      <c r="K43" s="330"/>
      <c r="L43" s="330"/>
    </row>
    <row r="44" spans="1:14" x14ac:dyDescent="0.15">
      <c r="A44" s="330" t="s">
        <v>367</v>
      </c>
      <c r="B44" s="330"/>
      <c r="C44" s="330"/>
      <c r="D44" s="330"/>
      <c r="E44" s="330"/>
      <c r="F44" s="330"/>
      <c r="G44" s="330"/>
      <c r="H44" s="330"/>
      <c r="I44" s="330"/>
      <c r="J44" s="330"/>
      <c r="K44" s="330"/>
      <c r="L44" s="330"/>
    </row>
    <row r="45" spans="1:14" ht="10.5" customHeight="1" x14ac:dyDescent="0.15">
      <c r="A45" s="332"/>
      <c r="B45" s="332"/>
      <c r="C45" s="332"/>
      <c r="D45" s="332"/>
      <c r="E45" s="332"/>
      <c r="F45" s="332"/>
      <c r="G45" s="332"/>
      <c r="H45" s="332"/>
      <c r="I45" s="332"/>
      <c r="J45" s="332"/>
      <c r="K45" s="332"/>
      <c r="L45" s="332"/>
    </row>
    <row r="46" spans="1:14" ht="10.5" customHeight="1" x14ac:dyDescent="0.15">
      <c r="A46" s="329" t="s">
        <v>372</v>
      </c>
      <c r="B46" s="330"/>
      <c r="C46" s="330"/>
      <c r="D46" s="330"/>
      <c r="E46" s="330"/>
      <c r="F46" s="330"/>
      <c r="G46" s="330"/>
      <c r="H46" s="330"/>
      <c r="I46" s="330"/>
      <c r="J46" s="330"/>
      <c r="K46" s="330"/>
      <c r="L46" s="330"/>
    </row>
    <row r="47" spans="1:14" ht="10.5" customHeight="1" x14ac:dyDescent="0.15">
      <c r="A47" s="332" t="s">
        <v>457</v>
      </c>
      <c r="B47" s="332"/>
      <c r="C47" s="332"/>
      <c r="D47" s="332"/>
      <c r="E47" s="332"/>
      <c r="F47" s="332"/>
      <c r="G47" s="332"/>
      <c r="H47" s="332"/>
      <c r="I47" s="332"/>
      <c r="J47" s="332"/>
      <c r="K47" s="332"/>
      <c r="L47" s="332"/>
    </row>
    <row r="48" spans="1:14" x14ac:dyDescent="0.15">
      <c r="A48" s="332"/>
      <c r="B48" s="332"/>
      <c r="C48" s="332"/>
      <c r="D48" s="332"/>
      <c r="E48" s="332"/>
      <c r="F48" s="332"/>
      <c r="G48" s="332"/>
      <c r="H48" s="332"/>
      <c r="I48" s="332"/>
      <c r="J48" s="332"/>
      <c r="K48" s="332"/>
      <c r="L48" s="332"/>
    </row>
    <row r="49" spans="1:14" ht="10.5" customHeight="1" x14ac:dyDescent="0.15">
      <c r="A49" s="329" t="s">
        <v>373</v>
      </c>
      <c r="B49" s="330"/>
      <c r="C49" s="330"/>
      <c r="D49" s="330"/>
      <c r="E49" s="330"/>
      <c r="F49" s="330"/>
      <c r="G49" s="330"/>
      <c r="H49" s="330"/>
      <c r="I49" s="330"/>
      <c r="J49" s="330"/>
      <c r="K49" s="330"/>
      <c r="L49" s="330"/>
    </row>
    <row r="50" spans="1:14" ht="10.5" customHeight="1" x14ac:dyDescent="0.15">
      <c r="A50" s="330" t="s">
        <v>367</v>
      </c>
      <c r="B50" s="330"/>
      <c r="C50" s="330"/>
      <c r="D50" s="330"/>
      <c r="E50" s="330"/>
      <c r="F50" s="330"/>
      <c r="G50" s="330"/>
      <c r="H50" s="330"/>
      <c r="I50" s="330"/>
      <c r="J50" s="330"/>
      <c r="K50" s="330"/>
      <c r="L50" s="330"/>
    </row>
    <row r="52" spans="1:14" x14ac:dyDescent="0.15">
      <c r="A52" s="27" t="s">
        <v>374</v>
      </c>
    </row>
    <row r="54" spans="1:14" x14ac:dyDescent="0.15">
      <c r="A54" s="34" t="s">
        <v>375</v>
      </c>
      <c r="B54" s="34"/>
      <c r="C54" s="34" t="s">
        <v>376</v>
      </c>
      <c r="D54" s="34"/>
      <c r="E54" s="34"/>
      <c r="F54" s="34" t="s">
        <v>377</v>
      </c>
      <c r="G54" s="35"/>
      <c r="H54" s="35"/>
      <c r="I54" s="35"/>
      <c r="J54" s="35"/>
      <c r="K54" s="35"/>
      <c r="L54" s="35"/>
      <c r="M54" s="35"/>
      <c r="N54" s="35"/>
    </row>
    <row r="55" spans="1:14" x14ac:dyDescent="0.15">
      <c r="A55" s="29"/>
      <c r="B55" s="29"/>
      <c r="C55" s="29"/>
      <c r="D55" s="29"/>
      <c r="E55" s="29"/>
      <c r="F55" s="29"/>
      <c r="G55" s="29"/>
      <c r="H55" s="29"/>
      <c r="I55" s="29"/>
      <c r="J55" s="29"/>
      <c r="K55" s="29"/>
      <c r="L55" s="29"/>
      <c r="M55" s="29"/>
      <c r="N55" s="29"/>
    </row>
    <row r="56" spans="1:14" x14ac:dyDescent="0.15">
      <c r="A56" s="32" t="s">
        <v>338</v>
      </c>
      <c r="B56" s="29"/>
      <c r="C56" s="30" t="s">
        <v>378</v>
      </c>
      <c r="D56" s="29"/>
      <c r="E56" s="29"/>
      <c r="F56" s="29" t="s">
        <v>400</v>
      </c>
      <c r="G56" s="29"/>
      <c r="H56" s="29"/>
      <c r="I56" s="29"/>
      <c r="J56" s="29"/>
      <c r="K56" s="29"/>
      <c r="L56" s="29"/>
      <c r="M56" s="29"/>
      <c r="N56" s="29"/>
    </row>
    <row r="57" spans="1:14" x14ac:dyDescent="0.15">
      <c r="A57" s="32"/>
      <c r="B57" s="29"/>
      <c r="C57" s="30"/>
      <c r="D57" s="29"/>
      <c r="E57" s="29"/>
      <c r="F57" s="29" t="s">
        <v>379</v>
      </c>
      <c r="G57" s="29"/>
      <c r="H57" s="29"/>
      <c r="I57" s="29"/>
      <c r="J57" s="29"/>
      <c r="K57" s="29"/>
      <c r="L57" s="29"/>
      <c r="M57" s="29"/>
      <c r="N57" s="29"/>
    </row>
    <row r="58" spans="1:14" x14ac:dyDescent="0.15">
      <c r="A58" s="32"/>
      <c r="B58" s="29"/>
      <c r="C58" s="30"/>
      <c r="D58" s="29"/>
      <c r="E58" s="29"/>
      <c r="F58" s="29"/>
      <c r="G58" s="29"/>
      <c r="H58" s="29"/>
      <c r="I58" s="29"/>
      <c r="J58" s="29"/>
      <c r="K58" s="29"/>
      <c r="L58" s="29"/>
      <c r="M58" s="29"/>
      <c r="N58" s="29"/>
    </row>
    <row r="59" spans="1:14" x14ac:dyDescent="0.15">
      <c r="A59" s="32" t="s">
        <v>349</v>
      </c>
      <c r="B59" s="29"/>
      <c r="C59" s="30" t="s">
        <v>349</v>
      </c>
      <c r="D59" s="29"/>
      <c r="E59" s="29"/>
      <c r="F59" s="29" t="s">
        <v>401</v>
      </c>
      <c r="G59" s="29"/>
      <c r="H59" s="29"/>
      <c r="I59" s="29"/>
      <c r="J59" s="29"/>
      <c r="K59" s="29"/>
      <c r="L59" s="29"/>
      <c r="M59" s="29"/>
      <c r="N59" s="29"/>
    </row>
    <row r="60" spans="1:14" x14ac:dyDescent="0.15">
      <c r="A60" s="32"/>
      <c r="B60" s="29"/>
      <c r="C60" s="30"/>
      <c r="D60" s="29"/>
      <c r="E60" s="29"/>
      <c r="F60" s="29" t="s">
        <v>380</v>
      </c>
      <c r="G60" s="29"/>
      <c r="H60" s="29"/>
      <c r="I60" s="29"/>
      <c r="J60" s="29"/>
      <c r="K60" s="29"/>
      <c r="L60" s="29"/>
      <c r="M60" s="29"/>
      <c r="N60" s="29"/>
    </row>
    <row r="61" spans="1:14" x14ac:dyDescent="0.15">
      <c r="A61" s="32"/>
      <c r="B61" s="29"/>
      <c r="C61" s="30"/>
      <c r="D61" s="29"/>
      <c r="E61" s="29"/>
      <c r="F61" s="29" t="s">
        <v>381</v>
      </c>
      <c r="G61" s="29"/>
      <c r="H61" s="29"/>
      <c r="I61" s="29"/>
      <c r="J61" s="29"/>
      <c r="K61" s="29"/>
      <c r="L61" s="29"/>
      <c r="M61" s="29"/>
      <c r="N61" s="29"/>
    </row>
    <row r="62" spans="1:14" x14ac:dyDescent="0.15">
      <c r="A62" s="32"/>
      <c r="B62" s="29"/>
      <c r="C62" s="30"/>
      <c r="D62" s="29"/>
      <c r="E62" s="29"/>
      <c r="F62" s="29"/>
      <c r="G62" s="29"/>
      <c r="H62" s="29"/>
      <c r="I62" s="29"/>
      <c r="J62" s="29"/>
      <c r="K62" s="29"/>
      <c r="L62" s="29"/>
      <c r="M62" s="29"/>
      <c r="N62" s="29"/>
    </row>
    <row r="63" spans="1:14" x14ac:dyDescent="0.15">
      <c r="A63" s="32" t="s">
        <v>339</v>
      </c>
      <c r="B63" s="29"/>
      <c r="C63" s="30" t="s">
        <v>382</v>
      </c>
      <c r="D63" s="29"/>
      <c r="E63" s="29"/>
      <c r="F63" s="29" t="s">
        <v>402</v>
      </c>
      <c r="G63" s="29"/>
      <c r="H63" s="29"/>
      <c r="I63" s="29"/>
      <c r="J63" s="29"/>
      <c r="K63" s="29"/>
      <c r="L63" s="29"/>
      <c r="M63" s="29"/>
      <c r="N63" s="29"/>
    </row>
    <row r="64" spans="1:14" x14ac:dyDescent="0.15">
      <c r="A64" s="32"/>
      <c r="B64" s="29"/>
      <c r="C64" s="30"/>
      <c r="D64" s="29"/>
      <c r="E64" s="29"/>
      <c r="F64" s="29" t="s">
        <v>383</v>
      </c>
      <c r="G64" s="29"/>
      <c r="H64" s="29"/>
      <c r="I64" s="29"/>
      <c r="J64" s="29"/>
      <c r="K64" s="29"/>
      <c r="L64" s="29"/>
      <c r="M64" s="29"/>
      <c r="N64" s="29"/>
    </row>
    <row r="65" spans="1:14" x14ac:dyDescent="0.15">
      <c r="A65" s="32"/>
      <c r="B65" s="29"/>
      <c r="C65" s="30"/>
      <c r="D65" s="29"/>
      <c r="E65" s="29"/>
      <c r="F65" s="29"/>
      <c r="G65" s="29"/>
      <c r="H65" s="29"/>
      <c r="I65" s="29"/>
      <c r="J65" s="29"/>
      <c r="K65" s="29"/>
      <c r="L65" s="29"/>
      <c r="M65" s="29"/>
      <c r="N65" s="29"/>
    </row>
    <row r="66" spans="1:14" x14ac:dyDescent="0.15">
      <c r="A66" s="32" t="s">
        <v>340</v>
      </c>
      <c r="B66" s="29"/>
      <c r="C66" s="30" t="s">
        <v>384</v>
      </c>
      <c r="D66" s="29"/>
      <c r="E66" s="29"/>
      <c r="F66" s="29" t="s">
        <v>406</v>
      </c>
      <c r="G66" s="29"/>
      <c r="H66" s="29"/>
      <c r="I66" s="29"/>
      <c r="J66" s="29"/>
      <c r="K66" s="29"/>
      <c r="L66" s="29"/>
      <c r="M66" s="29"/>
      <c r="N66" s="29"/>
    </row>
    <row r="67" spans="1:14" x14ac:dyDescent="0.15">
      <c r="A67" s="32"/>
      <c r="B67" s="29"/>
      <c r="C67" s="30"/>
      <c r="D67" s="29"/>
      <c r="E67" s="29"/>
      <c r="F67" s="29" t="s">
        <v>385</v>
      </c>
      <c r="G67" s="29"/>
      <c r="H67" s="29"/>
      <c r="I67" s="29"/>
      <c r="J67" s="29"/>
      <c r="K67" s="29"/>
      <c r="L67" s="29"/>
      <c r="M67" s="29"/>
      <c r="N67" s="29"/>
    </row>
    <row r="68" spans="1:14" x14ac:dyDescent="0.15">
      <c r="A68" s="32"/>
      <c r="B68" s="29"/>
      <c r="C68" s="30"/>
      <c r="D68" s="29"/>
      <c r="E68" s="29"/>
      <c r="F68" s="29"/>
      <c r="G68" s="29"/>
      <c r="H68" s="29"/>
      <c r="I68" s="29"/>
      <c r="J68" s="29"/>
      <c r="K68" s="29"/>
      <c r="L68" s="29"/>
      <c r="M68" s="29"/>
      <c r="N68" s="29"/>
    </row>
    <row r="69" spans="1:14" x14ac:dyDescent="0.15">
      <c r="A69" s="32" t="s">
        <v>386</v>
      </c>
      <c r="B69" s="29"/>
      <c r="C69" s="30" t="s">
        <v>387</v>
      </c>
      <c r="D69" s="29"/>
      <c r="E69" s="29"/>
      <c r="F69" s="29" t="s">
        <v>403</v>
      </c>
      <c r="G69" s="29"/>
      <c r="H69" s="29"/>
      <c r="I69" s="29"/>
      <c r="J69" s="29"/>
      <c r="K69" s="29"/>
      <c r="L69" s="29"/>
      <c r="M69" s="29"/>
      <c r="N69" s="29"/>
    </row>
    <row r="70" spans="1:14" x14ac:dyDescent="0.15">
      <c r="A70" s="32"/>
      <c r="B70" s="29"/>
      <c r="C70" s="30"/>
      <c r="D70" s="29"/>
      <c r="E70" s="29"/>
      <c r="F70" s="29" t="s">
        <v>388</v>
      </c>
      <c r="G70" s="29"/>
      <c r="H70" s="29"/>
      <c r="I70" s="29"/>
      <c r="J70" s="29"/>
      <c r="K70" s="29"/>
      <c r="L70" s="29"/>
      <c r="M70" s="29"/>
      <c r="N70" s="29"/>
    </row>
    <row r="71" spans="1:14" x14ac:dyDescent="0.15">
      <c r="A71" s="29"/>
      <c r="B71" s="29"/>
      <c r="C71" s="29"/>
      <c r="D71" s="29"/>
      <c r="E71" s="29"/>
      <c r="F71" s="29"/>
      <c r="G71" s="29"/>
      <c r="H71" s="29"/>
      <c r="I71" s="29"/>
      <c r="J71" s="29"/>
      <c r="K71" s="29"/>
      <c r="L71" s="29"/>
      <c r="M71" s="29"/>
      <c r="N71" s="29"/>
    </row>
    <row r="72" spans="1:14" x14ac:dyDescent="0.15">
      <c r="A72" s="32" t="s">
        <v>348</v>
      </c>
      <c r="B72" s="29"/>
      <c r="C72" s="29"/>
      <c r="D72" s="29"/>
      <c r="E72" s="29"/>
      <c r="F72" s="29" t="s">
        <v>427</v>
      </c>
      <c r="G72" s="29"/>
      <c r="H72" s="29"/>
      <c r="I72" s="29"/>
      <c r="J72" s="29"/>
      <c r="K72" s="29"/>
      <c r="L72" s="29"/>
      <c r="M72" s="29"/>
      <c r="N72" s="29"/>
    </row>
    <row r="73" spans="1:14" x14ac:dyDescent="0.15">
      <c r="A73" s="29"/>
      <c r="B73" s="29"/>
      <c r="C73" s="29"/>
      <c r="D73" s="29"/>
      <c r="E73" s="29"/>
      <c r="F73" s="29" t="s">
        <v>428</v>
      </c>
      <c r="G73" s="29"/>
      <c r="H73" s="29"/>
      <c r="I73" s="29"/>
      <c r="J73" s="29"/>
      <c r="K73" s="29"/>
      <c r="L73" s="29"/>
      <c r="M73" s="29"/>
      <c r="N73" s="29"/>
    </row>
    <row r="74" spans="1:14" x14ac:dyDescent="0.15">
      <c r="A74" s="29"/>
      <c r="B74" s="29"/>
      <c r="C74" s="29"/>
      <c r="D74" s="29"/>
      <c r="E74" s="29"/>
      <c r="F74" s="29"/>
      <c r="G74" s="29"/>
      <c r="H74" s="29"/>
      <c r="I74" s="29"/>
      <c r="J74" s="29"/>
      <c r="K74" s="29"/>
      <c r="L74" s="29"/>
      <c r="M74" s="29"/>
      <c r="N74" s="29"/>
    </row>
    <row r="75" spans="1:14" x14ac:dyDescent="0.15">
      <c r="A75" s="33" t="s">
        <v>351</v>
      </c>
      <c r="B75" s="31"/>
      <c r="C75" s="31"/>
      <c r="D75" s="31"/>
      <c r="E75" s="31"/>
      <c r="F75" s="31" t="s">
        <v>404</v>
      </c>
      <c r="G75" s="31"/>
      <c r="H75" s="31"/>
      <c r="I75" s="31"/>
      <c r="J75" s="31"/>
      <c r="K75" s="31"/>
      <c r="L75" s="31"/>
      <c r="M75" s="29"/>
      <c r="N75" s="29"/>
    </row>
    <row r="76" spans="1:14" x14ac:dyDescent="0.15">
      <c r="A76" s="29"/>
      <c r="B76" s="31"/>
      <c r="C76" s="31"/>
      <c r="D76" s="31"/>
      <c r="E76" s="31"/>
      <c r="F76" s="31" t="s">
        <v>389</v>
      </c>
      <c r="G76" s="31"/>
      <c r="H76" s="31"/>
      <c r="I76" s="31"/>
      <c r="J76" s="31"/>
      <c r="K76" s="31"/>
      <c r="L76" s="31"/>
      <c r="M76" s="29"/>
      <c r="N76" s="29"/>
    </row>
    <row r="77" spans="1:14" x14ac:dyDescent="0.15">
      <c r="A77" s="29"/>
      <c r="B77" s="29"/>
      <c r="C77" s="29"/>
      <c r="D77" s="29"/>
      <c r="E77" s="29"/>
      <c r="F77" s="29"/>
      <c r="G77" s="29"/>
      <c r="H77" s="29"/>
      <c r="I77" s="29"/>
      <c r="J77" s="29"/>
      <c r="K77" s="29"/>
      <c r="L77" s="29"/>
      <c r="M77" s="29"/>
      <c r="N77" s="29"/>
    </row>
    <row r="78" spans="1:14" x14ac:dyDescent="0.15">
      <c r="A78" s="28" t="s">
        <v>390</v>
      </c>
    </row>
    <row r="80" spans="1:14" x14ac:dyDescent="0.15">
      <c r="A80" s="27" t="s">
        <v>391</v>
      </c>
    </row>
    <row r="82" spans="1:12" x14ac:dyDescent="0.15">
      <c r="A82" s="329" t="s">
        <v>392</v>
      </c>
      <c r="B82" s="330"/>
      <c r="C82" s="330"/>
      <c r="D82" s="330"/>
      <c r="E82" s="330"/>
      <c r="F82" s="330"/>
      <c r="G82" s="330"/>
      <c r="H82" s="330"/>
      <c r="I82" s="330"/>
      <c r="J82" s="330"/>
      <c r="K82" s="330"/>
      <c r="L82" s="330"/>
    </row>
    <row r="83" spans="1:12" x14ac:dyDescent="0.15">
      <c r="A83" s="330" t="s">
        <v>458</v>
      </c>
      <c r="B83" s="330"/>
      <c r="C83" s="330"/>
      <c r="D83" s="330"/>
      <c r="E83" s="330"/>
      <c r="F83" s="330"/>
      <c r="G83" s="330"/>
      <c r="H83" s="330"/>
      <c r="I83" s="330"/>
      <c r="J83" s="330"/>
      <c r="K83" s="330"/>
      <c r="L83" s="330"/>
    </row>
    <row r="85" spans="1:12" ht="10.5" customHeight="1" x14ac:dyDescent="0.15">
      <c r="A85" s="21" t="s">
        <v>393</v>
      </c>
    </row>
    <row r="86" spans="1:12" ht="10.5" customHeight="1" x14ac:dyDescent="0.15">
      <c r="A86" s="114" t="s">
        <v>429</v>
      </c>
    </row>
    <row r="88" spans="1:12" x14ac:dyDescent="0.15">
      <c r="A88" s="116" t="s">
        <v>394</v>
      </c>
    </row>
    <row r="89" spans="1:12" x14ac:dyDescent="0.15">
      <c r="A89" s="22" t="s">
        <v>395</v>
      </c>
    </row>
    <row r="91" spans="1:12" x14ac:dyDescent="0.15">
      <c r="A91" s="116" t="s">
        <v>430</v>
      </c>
    </row>
    <row r="92" spans="1:12" x14ac:dyDescent="0.15">
      <c r="A92" s="22" t="s">
        <v>431</v>
      </c>
    </row>
    <row r="94" spans="1:12" x14ac:dyDescent="0.15">
      <c r="A94" s="116" t="s">
        <v>347</v>
      </c>
    </row>
    <row r="95" spans="1:12" x14ac:dyDescent="0.15">
      <c r="A95" s="22" t="s">
        <v>396</v>
      </c>
    </row>
    <row r="97" spans="1:12" x14ac:dyDescent="0.15">
      <c r="A97" s="116" t="s">
        <v>281</v>
      </c>
      <c r="B97" s="114"/>
      <c r="C97" s="114"/>
      <c r="D97" s="114"/>
      <c r="E97" s="114"/>
      <c r="F97" s="114"/>
      <c r="G97" s="114"/>
      <c r="H97" s="114"/>
      <c r="I97" s="114"/>
      <c r="J97" s="114"/>
      <c r="K97" s="114"/>
      <c r="L97" s="114"/>
    </row>
    <row r="98" spans="1:12" x14ac:dyDescent="0.15">
      <c r="A98" s="22" t="s">
        <v>425</v>
      </c>
      <c r="B98" s="114"/>
      <c r="C98" s="114"/>
      <c r="D98" s="114"/>
      <c r="E98" s="114"/>
      <c r="F98" s="114"/>
      <c r="G98" s="114"/>
      <c r="H98" s="114"/>
      <c r="I98" s="114"/>
      <c r="J98" s="114"/>
      <c r="K98" s="114"/>
      <c r="L98" s="114"/>
    </row>
    <row r="100" spans="1:12" ht="10.5" customHeight="1" x14ac:dyDescent="0.15">
      <c r="A100" s="116" t="s">
        <v>426</v>
      </c>
    </row>
    <row r="101" spans="1:12" ht="10.5" customHeight="1" x14ac:dyDescent="0.15">
      <c r="A101" s="22" t="s">
        <v>433</v>
      </c>
    </row>
  </sheetData>
  <sheetProtection password="B4EA" sheet="1" objects="1" scenarios="1" selectLockedCells="1"/>
  <mergeCells count="25">
    <mergeCell ref="A50:L50"/>
    <mergeCell ref="A46:L46"/>
    <mergeCell ref="A47:L47"/>
    <mergeCell ref="A32:L32"/>
    <mergeCell ref="A33:L33"/>
    <mergeCell ref="A39:K39"/>
    <mergeCell ref="A41:L41"/>
    <mergeCell ref="A42:L42"/>
    <mergeCell ref="A43:L43"/>
    <mergeCell ref="A82:L82"/>
    <mergeCell ref="A83:L83"/>
    <mergeCell ref="A27:N27"/>
    <mergeCell ref="A7:L7"/>
    <mergeCell ref="A12:L12"/>
    <mergeCell ref="A13:L13"/>
    <mergeCell ref="A17:L17"/>
    <mergeCell ref="A20:L20"/>
    <mergeCell ref="A26:N26"/>
    <mergeCell ref="A23:N23"/>
    <mergeCell ref="A24:N24"/>
    <mergeCell ref="A25:N25"/>
    <mergeCell ref="A48:L48"/>
    <mergeCell ref="A44:L44"/>
    <mergeCell ref="A45:L45"/>
    <mergeCell ref="A49:L49"/>
  </mergeCells>
  <pageMargins left="0.75" right="0.75" top="1" bottom="1" header="0.5" footer="0.5"/>
  <pageSetup paperSize="9" scale="85" orientation="landscape" r:id="rId1"/>
  <headerFooter alignWithMargins="0"/>
  <rowBreaks count="1" manualBreakCount="1">
    <brk id="79" max="1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128"/>
  <sheetViews>
    <sheetView showGridLines="0" zoomScaleNormal="100" zoomScaleSheetLayoutView="90" workbookViewId="0">
      <selection activeCell="A82" sqref="A82:B82"/>
    </sheetView>
  </sheetViews>
  <sheetFormatPr defaultRowHeight="10.5" x14ac:dyDescent="0.15"/>
  <cols>
    <col min="1" max="1" width="47.42578125" style="100" customWidth="1"/>
    <col min="2" max="2" width="87.140625" style="100" customWidth="1"/>
    <col min="3" max="16384" width="9.140625" style="99"/>
  </cols>
  <sheetData>
    <row r="2" spans="1:2" x14ac:dyDescent="0.15">
      <c r="A2" s="101" t="s">
        <v>733</v>
      </c>
    </row>
    <row r="3" spans="1:2" x14ac:dyDescent="0.15">
      <c r="A3" s="100" t="s">
        <v>1009</v>
      </c>
    </row>
    <row r="4" spans="1:2" x14ac:dyDescent="0.15">
      <c r="A4" s="103" t="s">
        <v>719</v>
      </c>
      <c r="B4" s="102"/>
    </row>
    <row r="5" spans="1:2" s="105" customFormat="1" ht="12.75" x14ac:dyDescent="0.2"/>
    <row r="6" spans="1:2" x14ac:dyDescent="0.15">
      <c r="A6" s="101" t="s">
        <v>1010</v>
      </c>
      <c r="B6" s="100" t="s">
        <v>720</v>
      </c>
    </row>
    <row r="7" spans="1:2" x14ac:dyDescent="0.15">
      <c r="A7" s="101"/>
    </row>
    <row r="8" spans="1:2" x14ac:dyDescent="0.15">
      <c r="A8" s="101" t="s">
        <v>1011</v>
      </c>
      <c r="B8" s="100" t="s">
        <v>723</v>
      </c>
    </row>
    <row r="9" spans="1:2" x14ac:dyDescent="0.15">
      <c r="A9" s="101"/>
    </row>
    <row r="10" spans="1:2" x14ac:dyDescent="0.15">
      <c r="A10" s="101" t="s">
        <v>1012</v>
      </c>
      <c r="B10" s="100" t="s">
        <v>727</v>
      </c>
    </row>
    <row r="11" spans="1:2" x14ac:dyDescent="0.15">
      <c r="A11" s="101"/>
    </row>
    <row r="12" spans="1:2" x14ac:dyDescent="0.15">
      <c r="A12" s="101" t="s">
        <v>1013</v>
      </c>
      <c r="B12" s="100" t="s">
        <v>724</v>
      </c>
    </row>
    <row r="13" spans="1:2" x14ac:dyDescent="0.15">
      <c r="A13" s="101"/>
    </row>
    <row r="14" spans="1:2" x14ac:dyDescent="0.15">
      <c r="A14" s="101" t="s">
        <v>1014</v>
      </c>
      <c r="B14" s="100" t="s">
        <v>725</v>
      </c>
    </row>
    <row r="15" spans="1:2" x14ac:dyDescent="0.15">
      <c r="A15" s="101"/>
    </row>
    <row r="16" spans="1:2" x14ac:dyDescent="0.15">
      <c r="A16" s="101" t="s">
        <v>1015</v>
      </c>
      <c r="B16" s="100" t="s">
        <v>726</v>
      </c>
    </row>
    <row r="17" spans="1:2" x14ac:dyDescent="0.15">
      <c r="A17" s="101"/>
    </row>
    <row r="18" spans="1:2" x14ac:dyDescent="0.15">
      <c r="A18" s="101" t="s">
        <v>1016</v>
      </c>
      <c r="B18" s="100" t="s">
        <v>728</v>
      </c>
    </row>
    <row r="19" spans="1:2" x14ac:dyDescent="0.15">
      <c r="A19" s="101"/>
    </row>
    <row r="20" spans="1:2" ht="21" x14ac:dyDescent="0.15">
      <c r="A20" s="101" t="s">
        <v>763</v>
      </c>
      <c r="B20" s="100" t="s">
        <v>729</v>
      </c>
    </row>
    <row r="21" spans="1:2" x14ac:dyDescent="0.15">
      <c r="A21" s="101"/>
    </row>
    <row r="22" spans="1:2" x14ac:dyDescent="0.15">
      <c r="A22" s="101" t="s">
        <v>764</v>
      </c>
      <c r="B22" s="100" t="s">
        <v>730</v>
      </c>
    </row>
    <row r="23" spans="1:2" x14ac:dyDescent="0.15">
      <c r="A23" s="101"/>
    </row>
    <row r="24" spans="1:2" x14ac:dyDescent="0.15">
      <c r="A24" s="101" t="s">
        <v>766</v>
      </c>
    </row>
    <row r="25" spans="1:2" x14ac:dyDescent="0.15">
      <c r="A25" s="104" t="s">
        <v>47</v>
      </c>
      <c r="B25" s="100" t="s">
        <v>731</v>
      </c>
    </row>
    <row r="26" spans="1:2" ht="21" x14ac:dyDescent="0.15">
      <c r="A26" s="104" t="s">
        <v>48</v>
      </c>
      <c r="B26" s="100" t="s">
        <v>732</v>
      </c>
    </row>
    <row r="27" spans="1:2" ht="21" x14ac:dyDescent="0.15">
      <c r="A27" s="104" t="s">
        <v>737</v>
      </c>
      <c r="B27" s="100" t="s">
        <v>739</v>
      </c>
    </row>
    <row r="28" spans="1:2" ht="21" x14ac:dyDescent="0.15">
      <c r="A28" s="104" t="s">
        <v>738</v>
      </c>
      <c r="B28" s="100" t="s">
        <v>740</v>
      </c>
    </row>
    <row r="29" spans="1:2" x14ac:dyDescent="0.15">
      <c r="A29" s="104"/>
    </row>
    <row r="30" spans="1:2" x14ac:dyDescent="0.15">
      <c r="A30" s="101" t="s">
        <v>1017</v>
      </c>
      <c r="B30" s="100" t="s">
        <v>741</v>
      </c>
    </row>
    <row r="31" spans="1:2" x14ac:dyDescent="0.15">
      <c r="A31" s="101"/>
    </row>
    <row r="32" spans="1:2" x14ac:dyDescent="0.15">
      <c r="A32" s="101" t="s">
        <v>1018</v>
      </c>
      <c r="B32" s="100" t="s">
        <v>734</v>
      </c>
    </row>
    <row r="33" spans="1:2" x14ac:dyDescent="0.15">
      <c r="A33" s="101"/>
    </row>
    <row r="34" spans="1:2" x14ac:dyDescent="0.15">
      <c r="A34" s="101" t="s">
        <v>765</v>
      </c>
      <c r="B34" s="100" t="s">
        <v>735</v>
      </c>
    </row>
    <row r="36" spans="1:2" x14ac:dyDescent="0.15">
      <c r="A36" s="103" t="s">
        <v>522</v>
      </c>
      <c r="B36" s="102"/>
    </row>
    <row r="37" spans="1:2" x14ac:dyDescent="0.15">
      <c r="A37" s="101"/>
    </row>
    <row r="38" spans="1:2" ht="21" x14ac:dyDescent="0.15">
      <c r="A38" s="101" t="s">
        <v>504</v>
      </c>
      <c r="B38" s="100" t="s">
        <v>721</v>
      </c>
    </row>
    <row r="39" spans="1:2" x14ac:dyDescent="0.15">
      <c r="A39" s="101"/>
    </row>
    <row r="40" spans="1:2" x14ac:dyDescent="0.15">
      <c r="A40" s="101" t="s">
        <v>525</v>
      </c>
      <c r="B40" s="100" t="s">
        <v>704</v>
      </c>
    </row>
    <row r="41" spans="1:2" x14ac:dyDescent="0.15">
      <c r="A41" s="101"/>
    </row>
    <row r="42" spans="1:2" x14ac:dyDescent="0.15">
      <c r="A42" s="101" t="s">
        <v>460</v>
      </c>
      <c r="B42" s="100" t="s">
        <v>521</v>
      </c>
    </row>
    <row r="43" spans="1:2" x14ac:dyDescent="0.15">
      <c r="A43" s="101"/>
    </row>
    <row r="44" spans="1:2" x14ac:dyDescent="0.15">
      <c r="A44" s="101" t="s">
        <v>335</v>
      </c>
      <c r="B44" s="100" t="s">
        <v>693</v>
      </c>
    </row>
    <row r="45" spans="1:2" x14ac:dyDescent="0.15">
      <c r="A45" s="101"/>
    </row>
    <row r="46" spans="1:2" ht="21" x14ac:dyDescent="0.15">
      <c r="A46" s="101" t="s">
        <v>346</v>
      </c>
      <c r="B46" s="100" t="s">
        <v>694</v>
      </c>
    </row>
    <row r="47" spans="1:2" x14ac:dyDescent="0.15">
      <c r="A47" s="101"/>
    </row>
    <row r="48" spans="1:2" x14ac:dyDescent="0.15">
      <c r="A48" s="101" t="s">
        <v>336</v>
      </c>
      <c r="B48" s="100" t="s">
        <v>695</v>
      </c>
    </row>
    <row r="49" spans="1:2" x14ac:dyDescent="0.15">
      <c r="A49" s="101"/>
    </row>
    <row r="50" spans="1:2" x14ac:dyDescent="0.15">
      <c r="A50" s="101" t="s">
        <v>283</v>
      </c>
      <c r="B50" s="100" t="s">
        <v>744</v>
      </c>
    </row>
    <row r="51" spans="1:2" x14ac:dyDescent="0.15">
      <c r="A51" s="101"/>
    </row>
    <row r="52" spans="1:2" x14ac:dyDescent="0.15">
      <c r="A52" s="101" t="s">
        <v>474</v>
      </c>
      <c r="B52" s="100" t="s">
        <v>743</v>
      </c>
    </row>
    <row r="53" spans="1:2" x14ac:dyDescent="0.15">
      <c r="A53" s="101"/>
    </row>
    <row r="54" spans="1:2" x14ac:dyDescent="0.15">
      <c r="A54" s="101" t="s">
        <v>359</v>
      </c>
      <c r="B54" s="100" t="s">
        <v>360</v>
      </c>
    </row>
    <row r="55" spans="1:2" x14ac:dyDescent="0.15">
      <c r="A55" s="101"/>
    </row>
    <row r="56" spans="1:2" x14ac:dyDescent="0.15">
      <c r="A56" s="101" t="s">
        <v>69</v>
      </c>
      <c r="B56" s="100" t="s">
        <v>736</v>
      </c>
    </row>
    <row r="57" spans="1:2" x14ac:dyDescent="0.15">
      <c r="A57" s="101"/>
    </row>
    <row r="58" spans="1:2" x14ac:dyDescent="0.15">
      <c r="A58" s="101" t="s">
        <v>754</v>
      </c>
      <c r="B58" s="100" t="s">
        <v>696</v>
      </c>
    </row>
    <row r="59" spans="1:2" x14ac:dyDescent="0.15">
      <c r="A59" s="101"/>
    </row>
    <row r="60" spans="1:2" x14ac:dyDescent="0.15">
      <c r="A60" s="101" t="s">
        <v>755</v>
      </c>
      <c r="B60" s="100" t="s">
        <v>697</v>
      </c>
    </row>
    <row r="61" spans="1:2" x14ac:dyDescent="0.15">
      <c r="A61" s="101"/>
    </row>
    <row r="62" spans="1:2" x14ac:dyDescent="0.15">
      <c r="A62" s="101" t="s">
        <v>410</v>
      </c>
      <c r="B62" s="100" t="s">
        <v>698</v>
      </c>
    </row>
    <row r="63" spans="1:2" x14ac:dyDescent="0.15">
      <c r="A63" s="101"/>
    </row>
    <row r="64" spans="1:2" x14ac:dyDescent="0.15">
      <c r="A64" s="101" t="s">
        <v>408</v>
      </c>
      <c r="B64" s="100" t="s">
        <v>699</v>
      </c>
    </row>
    <row r="65" spans="1:2" x14ac:dyDescent="0.15">
      <c r="A65" s="101"/>
    </row>
    <row r="66" spans="1:2" x14ac:dyDescent="0.15">
      <c r="A66" s="101" t="s">
        <v>745</v>
      </c>
      <c r="B66" s="100" t="s">
        <v>701</v>
      </c>
    </row>
    <row r="67" spans="1:2" x14ac:dyDescent="0.15">
      <c r="A67" s="101"/>
    </row>
    <row r="68" spans="1:2" x14ac:dyDescent="0.15">
      <c r="A68" s="101" t="s">
        <v>757</v>
      </c>
      <c r="B68" s="100" t="s">
        <v>700</v>
      </c>
    </row>
    <row r="69" spans="1:2" x14ac:dyDescent="0.15">
      <c r="A69" s="101"/>
    </row>
    <row r="70" spans="1:2" x14ac:dyDescent="0.15">
      <c r="A70" s="101" t="s">
        <v>758</v>
      </c>
      <c r="B70" s="100" t="s">
        <v>703</v>
      </c>
    </row>
    <row r="71" spans="1:2" x14ac:dyDescent="0.15">
      <c r="A71" s="101"/>
    </row>
    <row r="72" spans="1:2" ht="21" x14ac:dyDescent="0.15">
      <c r="A72" s="101" t="s">
        <v>746</v>
      </c>
      <c r="B72" s="100" t="s">
        <v>702</v>
      </c>
    </row>
    <row r="73" spans="1:2" x14ac:dyDescent="0.15">
      <c r="A73" s="101"/>
    </row>
    <row r="74" spans="1:2" x14ac:dyDescent="0.15">
      <c r="A74" s="101" t="s">
        <v>475</v>
      </c>
      <c r="B74" s="100" t="s">
        <v>747</v>
      </c>
    </row>
    <row r="78" spans="1:2" x14ac:dyDescent="0.15">
      <c r="A78" s="103" t="s">
        <v>523</v>
      </c>
      <c r="B78" s="102"/>
    </row>
    <row r="79" spans="1:2" x14ac:dyDescent="0.15">
      <c r="A79" s="101"/>
    </row>
    <row r="80" spans="1:2" x14ac:dyDescent="0.15">
      <c r="A80" s="101" t="s">
        <v>505</v>
      </c>
      <c r="B80" s="100" t="s">
        <v>524</v>
      </c>
    </row>
    <row r="81" spans="1:2" x14ac:dyDescent="0.15">
      <c r="A81" s="101"/>
    </row>
    <row r="82" spans="1:2" ht="21" x14ac:dyDescent="0.15">
      <c r="A82" s="101" t="s">
        <v>459</v>
      </c>
      <c r="B82" s="100" t="s">
        <v>705</v>
      </c>
    </row>
    <row r="83" spans="1:2" x14ac:dyDescent="0.15">
      <c r="A83" s="101"/>
    </row>
    <row r="84" spans="1:2" x14ac:dyDescent="0.15">
      <c r="A84" s="101" t="s">
        <v>525</v>
      </c>
      <c r="B84" s="100" t="s">
        <v>704</v>
      </c>
    </row>
    <row r="85" spans="1:2" x14ac:dyDescent="0.15">
      <c r="A85" s="101"/>
    </row>
    <row r="86" spans="1:2" x14ac:dyDescent="0.15">
      <c r="A86" s="101" t="s">
        <v>768</v>
      </c>
      <c r="B86" s="100" t="s">
        <v>767</v>
      </c>
    </row>
    <row r="87" spans="1:2" x14ac:dyDescent="0.15">
      <c r="A87" s="101"/>
    </row>
    <row r="88" spans="1:2" x14ac:dyDescent="0.15">
      <c r="A88" s="101" t="s">
        <v>42</v>
      </c>
      <c r="B88" s="100" t="s">
        <v>706</v>
      </c>
    </row>
    <row r="89" spans="1:2" x14ac:dyDescent="0.15">
      <c r="A89" s="101"/>
    </row>
    <row r="90" spans="1:2" x14ac:dyDescent="0.15">
      <c r="A90" s="101" t="s">
        <v>460</v>
      </c>
      <c r="B90" s="100" t="s">
        <v>707</v>
      </c>
    </row>
    <row r="91" spans="1:2" x14ac:dyDescent="0.15">
      <c r="A91" s="101"/>
    </row>
    <row r="92" spans="1:2" x14ac:dyDescent="0.15">
      <c r="A92" s="101" t="s">
        <v>769</v>
      </c>
      <c r="B92" s="100" t="s">
        <v>751</v>
      </c>
    </row>
    <row r="93" spans="1:2" x14ac:dyDescent="0.15">
      <c r="A93" s="101"/>
    </row>
    <row r="94" spans="1:2" x14ac:dyDescent="0.15">
      <c r="A94" s="101" t="s">
        <v>770</v>
      </c>
      <c r="B94" s="100" t="s">
        <v>752</v>
      </c>
    </row>
    <row r="95" spans="1:2" x14ac:dyDescent="0.15">
      <c r="A95" s="101"/>
    </row>
    <row r="96" spans="1:2" ht="21" x14ac:dyDescent="0.15">
      <c r="A96" s="101" t="s">
        <v>708</v>
      </c>
      <c r="B96" s="100" t="s">
        <v>709</v>
      </c>
    </row>
    <row r="97" spans="1:2" x14ac:dyDescent="0.15">
      <c r="A97" s="101"/>
    </row>
    <row r="98" spans="1:2" x14ac:dyDescent="0.15">
      <c r="A98" s="101" t="s">
        <v>494</v>
      </c>
      <c r="B98" s="100" t="s">
        <v>710</v>
      </c>
    </row>
    <row r="99" spans="1:2" x14ac:dyDescent="0.15">
      <c r="A99" s="101"/>
    </row>
    <row r="100" spans="1:2" x14ac:dyDescent="0.15">
      <c r="A100" s="101" t="s">
        <v>750</v>
      </c>
      <c r="B100" s="100" t="s">
        <v>749</v>
      </c>
    </row>
    <row r="101" spans="1:2" x14ac:dyDescent="0.15">
      <c r="A101" s="101"/>
    </row>
    <row r="102" spans="1:2" x14ac:dyDescent="0.15">
      <c r="A102" s="101" t="s">
        <v>44</v>
      </c>
      <c r="B102" s="100" t="s">
        <v>711</v>
      </c>
    </row>
    <row r="103" spans="1:2" x14ac:dyDescent="0.15">
      <c r="A103" s="101"/>
    </row>
    <row r="104" spans="1:2" ht="21" x14ac:dyDescent="0.15">
      <c r="A104" s="101" t="s">
        <v>756</v>
      </c>
      <c r="B104" s="100" t="s">
        <v>712</v>
      </c>
    </row>
    <row r="105" spans="1:2" x14ac:dyDescent="0.15">
      <c r="A105" s="101"/>
    </row>
    <row r="106" spans="1:2" x14ac:dyDescent="0.15">
      <c r="A106" s="101" t="s">
        <v>757</v>
      </c>
      <c r="B106" s="100" t="s">
        <v>713</v>
      </c>
    </row>
    <row r="107" spans="1:2" x14ac:dyDescent="0.15">
      <c r="A107" s="101"/>
    </row>
    <row r="108" spans="1:2" x14ac:dyDescent="0.15">
      <c r="A108" s="101" t="s">
        <v>758</v>
      </c>
      <c r="B108" s="100" t="s">
        <v>703</v>
      </c>
    </row>
    <row r="109" spans="1:2" x14ac:dyDescent="0.15">
      <c r="A109" s="101"/>
    </row>
    <row r="110" spans="1:2" ht="21" x14ac:dyDescent="0.15">
      <c r="A110" s="101" t="s">
        <v>759</v>
      </c>
      <c r="B110" s="100" t="s">
        <v>714</v>
      </c>
    </row>
    <row r="111" spans="1:2" x14ac:dyDescent="0.15">
      <c r="A111" s="101"/>
    </row>
    <row r="112" spans="1:2" ht="21" x14ac:dyDescent="0.15">
      <c r="A112" s="101" t="s">
        <v>760</v>
      </c>
      <c r="B112" s="100" t="s">
        <v>715</v>
      </c>
    </row>
    <row r="113" spans="1:2" x14ac:dyDescent="0.15">
      <c r="A113" s="101"/>
    </row>
    <row r="114" spans="1:2" ht="21" x14ac:dyDescent="0.15">
      <c r="A114" s="101" t="s">
        <v>65</v>
      </c>
      <c r="B114" s="100" t="s">
        <v>761</v>
      </c>
    </row>
    <row r="115" spans="1:2" x14ac:dyDescent="0.15">
      <c r="A115" s="101"/>
    </row>
    <row r="116" spans="1:2" x14ac:dyDescent="0.15">
      <c r="A116" s="101" t="s">
        <v>717</v>
      </c>
      <c r="B116" s="100" t="s">
        <v>716</v>
      </c>
    </row>
    <row r="117" spans="1:2" x14ac:dyDescent="0.15">
      <c r="A117" s="101"/>
    </row>
    <row r="118" spans="1:2" x14ac:dyDescent="0.15">
      <c r="A118" s="101" t="s">
        <v>762</v>
      </c>
      <c r="B118" s="100" t="s">
        <v>718</v>
      </c>
    </row>
    <row r="122" spans="1:2" x14ac:dyDescent="0.15">
      <c r="A122" s="103" t="s">
        <v>753</v>
      </c>
      <c r="B122" s="102"/>
    </row>
    <row r="123" spans="1:2" x14ac:dyDescent="0.15">
      <c r="A123" s="101"/>
    </row>
    <row r="124" spans="1:2" x14ac:dyDescent="0.15">
      <c r="A124" s="101" t="s">
        <v>742</v>
      </c>
      <c r="B124" s="100" t="s">
        <v>771</v>
      </c>
    </row>
    <row r="125" spans="1:2" x14ac:dyDescent="0.15">
      <c r="A125" s="101"/>
    </row>
    <row r="126" spans="1:2" x14ac:dyDescent="0.15">
      <c r="A126" s="101" t="s">
        <v>468</v>
      </c>
      <c r="B126" s="100" t="s">
        <v>772</v>
      </c>
    </row>
    <row r="127" spans="1:2" x14ac:dyDescent="0.15">
      <c r="A127" s="101"/>
    </row>
    <row r="128" spans="1:2" ht="21" x14ac:dyDescent="0.15">
      <c r="A128" s="101" t="s">
        <v>748</v>
      </c>
      <c r="B128" s="100" t="s">
        <v>773</v>
      </c>
    </row>
  </sheetData>
  <sheetProtection password="B4EA" sheet="1" objects="1" scenarios="1" selectLockedCells="1"/>
  <pageMargins left="0.7" right="0.7" top="0.75" bottom="0.75" header="0.3" footer="0.3"/>
  <pageSetup paperSize="9" scale="8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26</vt:i4>
      </vt:variant>
    </vt:vector>
  </HeadingPairs>
  <TitlesOfParts>
    <vt:vector size="38" baseType="lpstr">
      <vt:lpstr>General Info</vt:lpstr>
      <vt:lpstr>T1-FundData</vt:lpstr>
      <vt:lpstr>T2-InvestorBreakdown</vt:lpstr>
      <vt:lpstr>T3-FundRaising</vt:lpstr>
      <vt:lpstr>T4-PortfolioData</vt:lpstr>
      <vt:lpstr>T5-Employment</vt:lpstr>
      <vt:lpstr>Questionnaire &amp; Declaration</vt:lpstr>
      <vt:lpstr>Glossary</vt:lpstr>
      <vt:lpstr>Notes</vt:lpstr>
      <vt:lpstr>ValidationSectorCodes</vt:lpstr>
      <vt:lpstr>ValidationCells</vt:lpstr>
      <vt:lpstr>ListInvestors</vt:lpstr>
      <vt:lpstr>CorporationStatus</vt:lpstr>
      <vt:lpstr>'T3-FundRaising'!List.Funds</vt:lpstr>
      <vt:lpstr>List.Funds</vt:lpstr>
      <vt:lpstr>ListSectors</vt:lpstr>
      <vt:lpstr>'General Info'!Print_Area</vt:lpstr>
      <vt:lpstr>Glossary!Print_Area</vt:lpstr>
      <vt:lpstr>'Questionnaire &amp; Declaration'!Print_Area</vt:lpstr>
      <vt:lpstr>'T1-FundData'!Print_Area</vt:lpstr>
      <vt:lpstr>'T2-InvestorBreakdown'!Print_Area</vt:lpstr>
      <vt:lpstr>'T3-FundRaising'!Print_Area</vt:lpstr>
      <vt:lpstr>'T4-PortfolioData'!Print_Area</vt:lpstr>
      <vt:lpstr>ValidationCells!Print_Area</vt:lpstr>
      <vt:lpstr>'T2-InvestorBreakdown'!Print_Titles</vt:lpstr>
      <vt:lpstr>'T3-FundRaising'!Print_Titles</vt:lpstr>
      <vt:lpstr>'T4-PortfolioData'!Print_Titles</vt:lpstr>
      <vt:lpstr>ReportingYear</vt:lpstr>
      <vt:lpstr>SectorA</vt:lpstr>
      <vt:lpstr>SectorB</vt:lpstr>
      <vt:lpstr>SectorC</vt:lpstr>
      <vt:lpstr>SectorD</vt:lpstr>
      <vt:lpstr>SectorE</vt:lpstr>
      <vt:lpstr>SectorF</vt:lpstr>
      <vt:lpstr>SectorG</vt:lpstr>
      <vt:lpstr>SectorH</vt:lpstr>
      <vt:lpstr>SectorI</vt:lpstr>
      <vt:lpstr>SectorJ</vt:lpstr>
    </vt:vector>
  </TitlesOfParts>
  <Company>Securities Commission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shaflinab</dc:creator>
  <cp:lastModifiedBy>Zaharah Mat Zin</cp:lastModifiedBy>
  <cp:lastPrinted>2017-11-20T03:29:02Z</cp:lastPrinted>
  <dcterms:created xsi:type="dcterms:W3CDTF">2008-09-19T01:08:02Z</dcterms:created>
  <dcterms:modified xsi:type="dcterms:W3CDTF">2017-11-22T02:20:40Z</dcterms:modified>
</cp:coreProperties>
</file>